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tolj\Desktop\"/>
    </mc:Choice>
  </mc:AlternateContent>
  <bookViews>
    <workbookView xWindow="0" yWindow="0" windowWidth="28800" windowHeight="12435"/>
  </bookViews>
  <sheets>
    <sheet name="SAŽETAK " sheetId="1" r:id="rId1"/>
    <sheet name="RAČUN PRIHODA I RASHODA" sheetId="7" r:id="rId2"/>
    <sheet name="Rashodi -funkcijska" sheetId="9" r:id="rId3"/>
    <sheet name="Račun financiranja" sheetId="11" r:id="rId4"/>
    <sheet name="POSEBNI_DIO_" sheetId="3" r:id="rId5"/>
  </sheets>
  <calcPr calcId="152511"/>
</workbook>
</file>

<file path=xl/calcChain.xml><?xml version="1.0" encoding="utf-8"?>
<calcChain xmlns="http://schemas.openxmlformats.org/spreadsheetml/2006/main">
  <c r="E112" i="3" l="1"/>
  <c r="E113" i="3"/>
  <c r="E111" i="3"/>
  <c r="E56" i="7" l="1"/>
  <c r="F56" i="7"/>
  <c r="E9" i="3"/>
  <c r="E10" i="3"/>
  <c r="E13" i="3"/>
  <c r="E14" i="3"/>
  <c r="E15" i="3"/>
  <c r="E17" i="3"/>
  <c r="E18" i="3"/>
  <c r="E19" i="3"/>
  <c r="E20" i="3"/>
  <c r="E21" i="3"/>
  <c r="E22" i="3"/>
  <c r="E23" i="3"/>
  <c r="E26" i="3"/>
  <c r="E27" i="3"/>
  <c r="E28" i="3"/>
  <c r="E29" i="3"/>
  <c r="E30" i="3"/>
  <c r="E31" i="3"/>
  <c r="E32" i="3"/>
  <c r="E33" i="3"/>
  <c r="E34" i="3"/>
  <c r="E36" i="3"/>
  <c r="E37" i="3"/>
  <c r="E38" i="3"/>
  <c r="E39" i="3"/>
  <c r="E40" i="3"/>
  <c r="E41" i="3"/>
  <c r="E42" i="3"/>
  <c r="E43" i="3"/>
  <c r="E44" i="3"/>
  <c r="E46" i="3"/>
  <c r="E47" i="3"/>
  <c r="E48" i="3"/>
  <c r="E49" i="3"/>
  <c r="E50" i="3"/>
  <c r="E51" i="3"/>
  <c r="E52" i="3"/>
  <c r="E53" i="3"/>
  <c r="E54" i="3"/>
  <c r="E57" i="3"/>
  <c r="E58" i="3"/>
  <c r="E59" i="3"/>
  <c r="E60" i="3"/>
  <c r="E61" i="3"/>
  <c r="E62" i="3"/>
  <c r="E63" i="3"/>
  <c r="E64" i="3"/>
  <c r="E65" i="3"/>
  <c r="E67" i="3"/>
  <c r="E68" i="3"/>
  <c r="E69" i="3"/>
  <c r="E70" i="3"/>
  <c r="E71" i="3"/>
  <c r="E72" i="3"/>
  <c r="E73" i="3"/>
  <c r="E74" i="3"/>
  <c r="E75" i="3"/>
  <c r="E77" i="3"/>
  <c r="E78" i="3"/>
  <c r="E79" i="3"/>
  <c r="E80" i="3"/>
  <c r="E81" i="3"/>
  <c r="E82" i="3"/>
  <c r="E83" i="3"/>
  <c r="E84" i="3"/>
  <c r="E85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4" i="3"/>
  <c r="E105" i="3"/>
  <c r="E106" i="3"/>
  <c r="E107" i="3"/>
  <c r="E108" i="3"/>
  <c r="E109" i="3"/>
  <c r="E110" i="3"/>
  <c r="E115" i="3"/>
  <c r="E116" i="3"/>
  <c r="E117" i="3"/>
  <c r="E118" i="3"/>
  <c r="E119" i="3"/>
  <c r="E120" i="3"/>
  <c r="E121" i="3"/>
  <c r="E122" i="3"/>
  <c r="E123" i="3"/>
  <c r="E125" i="3"/>
  <c r="E126" i="3"/>
  <c r="E127" i="3"/>
  <c r="E128" i="3"/>
  <c r="E129" i="3"/>
  <c r="E130" i="3"/>
  <c r="E131" i="3"/>
  <c r="E132" i="3"/>
  <c r="E133" i="3"/>
  <c r="D124" i="3"/>
  <c r="C124" i="3"/>
  <c r="C113" i="3" s="1"/>
  <c r="D114" i="3"/>
  <c r="C114" i="3"/>
  <c r="D103" i="3"/>
  <c r="C103" i="3"/>
  <c r="C102" i="3" s="1"/>
  <c r="E103" i="3" l="1"/>
  <c r="D102" i="3"/>
  <c r="E102" i="3" s="1"/>
  <c r="E124" i="3"/>
  <c r="D113" i="3"/>
  <c r="E114" i="3"/>
  <c r="D56" i="3"/>
  <c r="D96" i="3"/>
  <c r="C96" i="3"/>
  <c r="D86" i="3"/>
  <c r="C86" i="3"/>
  <c r="D76" i="3"/>
  <c r="C76" i="3"/>
  <c r="D66" i="3"/>
  <c r="C66" i="3"/>
  <c r="C56" i="3"/>
  <c r="D45" i="3"/>
  <c r="C45" i="3"/>
  <c r="D35" i="3"/>
  <c r="C35" i="3"/>
  <c r="D25" i="3"/>
  <c r="E25" i="3" s="1"/>
  <c r="C25" i="3"/>
  <c r="D12" i="3"/>
  <c r="D11" i="3" s="1"/>
  <c r="C12" i="3"/>
  <c r="D8" i="3"/>
  <c r="C8" i="3"/>
  <c r="C7" i="3" s="1"/>
  <c r="D16" i="3"/>
  <c r="C16" i="3"/>
  <c r="E86" i="3" l="1"/>
  <c r="E76" i="3"/>
  <c r="C55" i="3"/>
  <c r="E45" i="3"/>
  <c r="E35" i="3"/>
  <c r="E16" i="3"/>
  <c r="C11" i="3"/>
  <c r="E11" i="3" s="1"/>
  <c r="E12" i="3"/>
  <c r="E8" i="3"/>
  <c r="E66" i="3"/>
  <c r="E56" i="3"/>
  <c r="D55" i="3"/>
  <c r="C24" i="3"/>
  <c r="D24" i="3"/>
  <c r="D7" i="3"/>
  <c r="E7" i="3" s="1"/>
  <c r="C6" i="3" l="1"/>
  <c r="E55" i="3"/>
  <c r="E24" i="3"/>
  <c r="D6" i="3"/>
  <c r="H20" i="11"/>
  <c r="I20" i="11"/>
  <c r="H21" i="11"/>
  <c r="I21" i="11"/>
  <c r="H22" i="11"/>
  <c r="I22" i="11"/>
  <c r="H23" i="11"/>
  <c r="I23" i="11"/>
  <c r="H24" i="11"/>
  <c r="I24" i="11"/>
  <c r="H25" i="11"/>
  <c r="I25" i="11"/>
  <c r="H26" i="11"/>
  <c r="I26" i="11"/>
  <c r="H27" i="11"/>
  <c r="I27" i="11"/>
  <c r="H28" i="11"/>
  <c r="I28" i="11"/>
  <c r="H29" i="11"/>
  <c r="I29" i="11"/>
  <c r="H31" i="11"/>
  <c r="I31" i="11"/>
  <c r="H32" i="11"/>
  <c r="I32" i="11"/>
  <c r="H33" i="11"/>
  <c r="I33" i="11"/>
  <c r="H34" i="11"/>
  <c r="I34" i="11"/>
  <c r="H35" i="11"/>
  <c r="I35" i="11"/>
  <c r="H36" i="11"/>
  <c r="I36" i="11"/>
  <c r="H37" i="11"/>
  <c r="I37" i="11"/>
  <c r="H38" i="11"/>
  <c r="I38" i="11"/>
  <c r="H39" i="11"/>
  <c r="I39" i="11"/>
  <c r="H40" i="11"/>
  <c r="I40" i="11"/>
  <c r="F30" i="11"/>
  <c r="G30" i="11"/>
  <c r="E30" i="11"/>
  <c r="F19" i="11"/>
  <c r="G19" i="11"/>
  <c r="H30" i="11" l="1"/>
  <c r="I30" i="11"/>
  <c r="F13" i="7"/>
  <c r="G13" i="7"/>
  <c r="E13" i="7"/>
  <c r="H16" i="7"/>
  <c r="I16" i="7"/>
  <c r="F328" i="7"/>
  <c r="G328" i="7"/>
  <c r="E328" i="7"/>
  <c r="H332" i="7"/>
  <c r="I332" i="7"/>
  <c r="F257" i="7"/>
  <c r="G257" i="7"/>
  <c r="E257" i="7"/>
  <c r="H257" i="7"/>
  <c r="I257" i="7"/>
  <c r="H258" i="7"/>
  <c r="I258" i="7"/>
  <c r="F121" i="7"/>
  <c r="G121" i="7"/>
  <c r="I121" i="7" s="1"/>
  <c r="E121" i="7"/>
  <c r="H122" i="7"/>
  <c r="I122" i="7"/>
  <c r="H121" i="7" l="1"/>
  <c r="I268" i="7"/>
  <c r="H268" i="7"/>
  <c r="G267" i="7"/>
  <c r="F267" i="7"/>
  <c r="E267" i="7"/>
  <c r="I267" i="7" l="1"/>
  <c r="H267" i="7"/>
  <c r="H690" i="7" l="1"/>
  <c r="I690" i="7"/>
  <c r="H691" i="7"/>
  <c r="I691" i="7"/>
  <c r="H694" i="7"/>
  <c r="I694" i="7"/>
  <c r="H695" i="7"/>
  <c r="I695" i="7"/>
  <c r="H696" i="7"/>
  <c r="I696" i="7"/>
  <c r="H697" i="7"/>
  <c r="I697" i="7"/>
  <c r="H698" i="7"/>
  <c r="I698" i="7"/>
  <c r="H700" i="7"/>
  <c r="I700" i="7"/>
  <c r="H702" i="7"/>
  <c r="I702" i="7"/>
  <c r="H706" i="7"/>
  <c r="I706" i="7"/>
  <c r="H707" i="7"/>
  <c r="I707" i="7"/>
  <c r="H710" i="7"/>
  <c r="I710" i="7"/>
  <c r="H711" i="7"/>
  <c r="I711" i="7"/>
  <c r="H712" i="7"/>
  <c r="I712" i="7"/>
  <c r="H713" i="7"/>
  <c r="I713" i="7"/>
  <c r="H714" i="7"/>
  <c r="I714" i="7"/>
  <c r="H716" i="7"/>
  <c r="I716" i="7"/>
  <c r="H718" i="7"/>
  <c r="I718" i="7"/>
  <c r="H722" i="7"/>
  <c r="I722" i="7"/>
  <c r="H723" i="7"/>
  <c r="I723" i="7"/>
  <c r="H726" i="7"/>
  <c r="I726" i="7"/>
  <c r="H727" i="7"/>
  <c r="I727" i="7"/>
  <c r="H728" i="7"/>
  <c r="I728" i="7"/>
  <c r="H729" i="7"/>
  <c r="I729" i="7"/>
  <c r="H730" i="7"/>
  <c r="I730" i="7"/>
  <c r="H732" i="7"/>
  <c r="I732" i="7"/>
  <c r="H734" i="7"/>
  <c r="I734" i="7"/>
  <c r="H738" i="7"/>
  <c r="I738" i="7"/>
  <c r="H739" i="7"/>
  <c r="I739" i="7"/>
  <c r="H742" i="7"/>
  <c r="I742" i="7"/>
  <c r="H743" i="7"/>
  <c r="I743" i="7"/>
  <c r="H744" i="7"/>
  <c r="I744" i="7"/>
  <c r="H745" i="7"/>
  <c r="I745" i="7"/>
  <c r="H746" i="7"/>
  <c r="I746" i="7"/>
  <c r="H748" i="7"/>
  <c r="I748" i="7"/>
  <c r="H750" i="7"/>
  <c r="I750" i="7"/>
  <c r="H754" i="7"/>
  <c r="I754" i="7"/>
  <c r="H755" i="7"/>
  <c r="I755" i="7"/>
  <c r="H758" i="7"/>
  <c r="I758" i="7"/>
  <c r="H759" i="7"/>
  <c r="I759" i="7"/>
  <c r="H760" i="7"/>
  <c r="I760" i="7"/>
  <c r="H761" i="7"/>
  <c r="I761" i="7"/>
  <c r="H762" i="7"/>
  <c r="I762" i="7"/>
  <c r="H764" i="7"/>
  <c r="I764" i="7"/>
  <c r="H766" i="7"/>
  <c r="I766" i="7"/>
  <c r="H770" i="7"/>
  <c r="I770" i="7"/>
  <c r="H771" i="7"/>
  <c r="I771" i="7"/>
  <c r="H774" i="7"/>
  <c r="I774" i="7"/>
  <c r="H775" i="7"/>
  <c r="I775" i="7"/>
  <c r="H776" i="7"/>
  <c r="I776" i="7"/>
  <c r="H777" i="7"/>
  <c r="I777" i="7"/>
  <c r="H778" i="7"/>
  <c r="I778" i="7"/>
  <c r="H780" i="7"/>
  <c r="I780" i="7"/>
  <c r="H782" i="7"/>
  <c r="I782" i="7"/>
  <c r="H786" i="7"/>
  <c r="I786" i="7"/>
  <c r="H787" i="7"/>
  <c r="I787" i="7"/>
  <c r="H790" i="7"/>
  <c r="I790" i="7"/>
  <c r="H791" i="7"/>
  <c r="I791" i="7"/>
  <c r="H792" i="7"/>
  <c r="I792" i="7"/>
  <c r="H793" i="7"/>
  <c r="I793" i="7"/>
  <c r="H794" i="7"/>
  <c r="I794" i="7"/>
  <c r="H796" i="7"/>
  <c r="I796" i="7"/>
  <c r="H798" i="7"/>
  <c r="I798" i="7"/>
  <c r="H802" i="7"/>
  <c r="I802" i="7"/>
  <c r="H803" i="7"/>
  <c r="I803" i="7"/>
  <c r="H806" i="7"/>
  <c r="I806" i="7"/>
  <c r="H807" i="7"/>
  <c r="I807" i="7"/>
  <c r="H808" i="7"/>
  <c r="I808" i="7"/>
  <c r="H809" i="7"/>
  <c r="I809" i="7"/>
  <c r="H810" i="7"/>
  <c r="I810" i="7"/>
  <c r="H812" i="7"/>
  <c r="I812" i="7"/>
  <c r="H814" i="7"/>
  <c r="I814" i="7"/>
  <c r="H818" i="7"/>
  <c r="I818" i="7"/>
  <c r="H819" i="7"/>
  <c r="I819" i="7"/>
  <c r="H822" i="7"/>
  <c r="I822" i="7"/>
  <c r="H823" i="7"/>
  <c r="I823" i="7"/>
  <c r="H824" i="7"/>
  <c r="I824" i="7"/>
  <c r="H825" i="7"/>
  <c r="I825" i="7"/>
  <c r="H826" i="7"/>
  <c r="I826" i="7"/>
  <c r="H828" i="7"/>
  <c r="I828" i="7"/>
  <c r="H830" i="7"/>
  <c r="I830" i="7"/>
  <c r="G829" i="7" l="1"/>
  <c r="F829" i="7"/>
  <c r="E829" i="7"/>
  <c r="G827" i="7"/>
  <c r="F827" i="7"/>
  <c r="E827" i="7"/>
  <c r="G821" i="7"/>
  <c r="F821" i="7"/>
  <c r="E821" i="7"/>
  <c r="G817" i="7"/>
  <c r="F817" i="7"/>
  <c r="F816" i="7" s="1"/>
  <c r="E817" i="7"/>
  <c r="E816" i="7" s="1"/>
  <c r="G813" i="7"/>
  <c r="F813" i="7"/>
  <c r="E813" i="7"/>
  <c r="G811" i="7"/>
  <c r="F811" i="7"/>
  <c r="E811" i="7"/>
  <c r="G805" i="7"/>
  <c r="F805" i="7"/>
  <c r="E805" i="7"/>
  <c r="G801" i="7"/>
  <c r="F801" i="7"/>
  <c r="F800" i="7" s="1"/>
  <c r="E801" i="7"/>
  <c r="E800" i="7" s="1"/>
  <c r="G797" i="7"/>
  <c r="F797" i="7"/>
  <c r="E797" i="7"/>
  <c r="G795" i="7"/>
  <c r="F795" i="7"/>
  <c r="E795" i="7"/>
  <c r="G789" i="7"/>
  <c r="F789" i="7"/>
  <c r="E789" i="7"/>
  <c r="G785" i="7"/>
  <c r="F785" i="7"/>
  <c r="F784" i="7" s="1"/>
  <c r="E785" i="7"/>
  <c r="E784" i="7" s="1"/>
  <c r="G781" i="7"/>
  <c r="F781" i="7"/>
  <c r="E781" i="7"/>
  <c r="G779" i="7"/>
  <c r="F779" i="7"/>
  <c r="E779" i="7"/>
  <c r="G773" i="7"/>
  <c r="F773" i="7"/>
  <c r="E773" i="7"/>
  <c r="G769" i="7"/>
  <c r="F769" i="7"/>
  <c r="F768" i="7" s="1"/>
  <c r="E769" i="7"/>
  <c r="E768" i="7" s="1"/>
  <c r="G765" i="7"/>
  <c r="F765" i="7"/>
  <c r="E765" i="7"/>
  <c r="G763" i="7"/>
  <c r="F763" i="7"/>
  <c r="E763" i="7"/>
  <c r="G757" i="7"/>
  <c r="F757" i="7"/>
  <c r="E757" i="7"/>
  <c r="G753" i="7"/>
  <c r="F753" i="7"/>
  <c r="F752" i="7" s="1"/>
  <c r="E753" i="7"/>
  <c r="E752" i="7" s="1"/>
  <c r="G749" i="7"/>
  <c r="F749" i="7"/>
  <c r="E749" i="7"/>
  <c r="G747" i="7"/>
  <c r="F747" i="7"/>
  <c r="E747" i="7"/>
  <c r="G741" i="7"/>
  <c r="F741" i="7"/>
  <c r="E741" i="7"/>
  <c r="G737" i="7"/>
  <c r="F737" i="7"/>
  <c r="F736" i="7" s="1"/>
  <c r="E737" i="7"/>
  <c r="E736" i="7" s="1"/>
  <c r="G733" i="7"/>
  <c r="F733" i="7"/>
  <c r="E733" i="7"/>
  <c r="G731" i="7"/>
  <c r="F731" i="7"/>
  <c r="E731" i="7"/>
  <c r="G725" i="7"/>
  <c r="F725" i="7"/>
  <c r="E725" i="7"/>
  <c r="G721" i="7"/>
  <c r="F721" i="7"/>
  <c r="F720" i="7" s="1"/>
  <c r="E721" i="7"/>
  <c r="E720" i="7" s="1"/>
  <c r="G717" i="7"/>
  <c r="F717" i="7"/>
  <c r="E717" i="7"/>
  <c r="G715" i="7"/>
  <c r="F715" i="7"/>
  <c r="E715" i="7"/>
  <c r="G709" i="7"/>
  <c r="F709" i="7"/>
  <c r="E709" i="7"/>
  <c r="G705" i="7"/>
  <c r="F705" i="7"/>
  <c r="F704" i="7" s="1"/>
  <c r="E705" i="7"/>
  <c r="E704" i="7" s="1"/>
  <c r="F693" i="7"/>
  <c r="G693" i="7"/>
  <c r="E693" i="7"/>
  <c r="F689" i="7"/>
  <c r="F688" i="7" s="1"/>
  <c r="G689" i="7"/>
  <c r="E689" i="7"/>
  <c r="E688" i="7" s="1"/>
  <c r="G701" i="7"/>
  <c r="F701" i="7"/>
  <c r="E701" i="7"/>
  <c r="G699" i="7"/>
  <c r="F699" i="7"/>
  <c r="E699" i="7"/>
  <c r="I685" i="7"/>
  <c r="H685" i="7"/>
  <c r="G684" i="7"/>
  <c r="F684" i="7"/>
  <c r="E684" i="7"/>
  <c r="I683" i="7"/>
  <c r="H683" i="7"/>
  <c r="I682" i="7"/>
  <c r="H682" i="7"/>
  <c r="G681" i="7"/>
  <c r="F681" i="7"/>
  <c r="E681" i="7"/>
  <c r="I679" i="7"/>
  <c r="H679" i="7"/>
  <c r="I678" i="7"/>
  <c r="H678" i="7"/>
  <c r="G677" i="7"/>
  <c r="F677" i="7"/>
  <c r="F676" i="7" s="1"/>
  <c r="E677" i="7"/>
  <c r="E676" i="7" s="1"/>
  <c r="I675" i="7"/>
  <c r="H675" i="7"/>
  <c r="G674" i="7"/>
  <c r="F674" i="7"/>
  <c r="E674" i="7"/>
  <c r="I673" i="7"/>
  <c r="H673" i="7"/>
  <c r="G672" i="7"/>
  <c r="F672" i="7"/>
  <c r="E672" i="7"/>
  <c r="I670" i="7"/>
  <c r="H670" i="7"/>
  <c r="G669" i="7"/>
  <c r="G668" i="7" s="1"/>
  <c r="F669" i="7"/>
  <c r="F668" i="7" s="1"/>
  <c r="E669" i="7"/>
  <c r="E668" i="7" s="1"/>
  <c r="I667" i="7"/>
  <c r="H667" i="7"/>
  <c r="I666" i="7"/>
  <c r="H666" i="7"/>
  <c r="I665" i="7"/>
  <c r="H665" i="7"/>
  <c r="G664" i="7"/>
  <c r="G663" i="7" s="1"/>
  <c r="F664" i="7"/>
  <c r="F663" i="7" s="1"/>
  <c r="E664" i="7"/>
  <c r="E663" i="7" s="1"/>
  <c r="I662" i="7"/>
  <c r="H662" i="7"/>
  <c r="I661" i="7"/>
  <c r="H661" i="7"/>
  <c r="I660" i="7"/>
  <c r="H660" i="7"/>
  <c r="I659" i="7"/>
  <c r="H659" i="7"/>
  <c r="I658" i="7"/>
  <c r="H658" i="7"/>
  <c r="I657" i="7"/>
  <c r="H657" i="7"/>
  <c r="G656" i="7"/>
  <c r="F656" i="7"/>
  <c r="E656" i="7"/>
  <c r="I655" i="7"/>
  <c r="H655" i="7"/>
  <c r="G654" i="7"/>
  <c r="F654" i="7"/>
  <c r="E654" i="7"/>
  <c r="I653" i="7"/>
  <c r="H653" i="7"/>
  <c r="I652" i="7"/>
  <c r="H652" i="7"/>
  <c r="I651" i="7"/>
  <c r="H651" i="7"/>
  <c r="I650" i="7"/>
  <c r="H650" i="7"/>
  <c r="I649" i="7"/>
  <c r="H649" i="7"/>
  <c r="I648" i="7"/>
  <c r="H648" i="7"/>
  <c r="I647" i="7"/>
  <c r="H647" i="7"/>
  <c r="I646" i="7"/>
  <c r="H646" i="7"/>
  <c r="I645" i="7"/>
  <c r="H645" i="7"/>
  <c r="G644" i="7"/>
  <c r="F644" i="7"/>
  <c r="E644" i="7"/>
  <c r="I643" i="7"/>
  <c r="H643" i="7"/>
  <c r="I642" i="7"/>
  <c r="H642" i="7"/>
  <c r="I641" i="7"/>
  <c r="H641" i="7"/>
  <c r="I640" i="7"/>
  <c r="H640" i="7"/>
  <c r="I639" i="7"/>
  <c r="H639" i="7"/>
  <c r="I638" i="7"/>
  <c r="H638" i="7"/>
  <c r="G637" i="7"/>
  <c r="F637" i="7"/>
  <c r="E637" i="7"/>
  <c r="I636" i="7"/>
  <c r="H636" i="7"/>
  <c r="I635" i="7"/>
  <c r="H635" i="7"/>
  <c r="I634" i="7"/>
  <c r="H634" i="7"/>
  <c r="I633" i="7"/>
  <c r="H633" i="7"/>
  <c r="G632" i="7"/>
  <c r="F632" i="7"/>
  <c r="E632" i="7"/>
  <c r="I630" i="7"/>
  <c r="H630" i="7"/>
  <c r="I629" i="7"/>
  <c r="H629" i="7"/>
  <c r="G628" i="7"/>
  <c r="F628" i="7"/>
  <c r="E628" i="7"/>
  <c r="I627" i="7"/>
  <c r="H627" i="7"/>
  <c r="G626" i="7"/>
  <c r="F626" i="7"/>
  <c r="E626" i="7"/>
  <c r="I625" i="7"/>
  <c r="H625" i="7"/>
  <c r="I624" i="7"/>
  <c r="H624" i="7"/>
  <c r="I623" i="7"/>
  <c r="H623" i="7"/>
  <c r="I622" i="7"/>
  <c r="H622" i="7"/>
  <c r="G621" i="7"/>
  <c r="F621" i="7"/>
  <c r="E621" i="7"/>
  <c r="I618" i="7"/>
  <c r="H618" i="7"/>
  <c r="G617" i="7"/>
  <c r="F617" i="7"/>
  <c r="E617" i="7"/>
  <c r="I616" i="7"/>
  <c r="H616" i="7"/>
  <c r="I615" i="7"/>
  <c r="H615" i="7"/>
  <c r="G614" i="7"/>
  <c r="F614" i="7"/>
  <c r="E614" i="7"/>
  <c r="I612" i="7"/>
  <c r="H612" i="7"/>
  <c r="I611" i="7"/>
  <c r="H611" i="7"/>
  <c r="G610" i="7"/>
  <c r="F610" i="7"/>
  <c r="F609" i="7" s="1"/>
  <c r="E610" i="7"/>
  <c r="E609" i="7" s="1"/>
  <c r="I608" i="7"/>
  <c r="H608" i="7"/>
  <c r="G607" i="7"/>
  <c r="F607" i="7"/>
  <c r="E607" i="7"/>
  <c r="I606" i="7"/>
  <c r="H606" i="7"/>
  <c r="G605" i="7"/>
  <c r="F605" i="7"/>
  <c r="E605" i="7"/>
  <c r="I603" i="7"/>
  <c r="H603" i="7"/>
  <c r="G602" i="7"/>
  <c r="G601" i="7" s="1"/>
  <c r="F602" i="7"/>
  <c r="F601" i="7" s="1"/>
  <c r="E602" i="7"/>
  <c r="E601" i="7" s="1"/>
  <c r="I600" i="7"/>
  <c r="H600" i="7"/>
  <c r="I599" i="7"/>
  <c r="H599" i="7"/>
  <c r="I598" i="7"/>
  <c r="H598" i="7"/>
  <c r="G597" i="7"/>
  <c r="G596" i="7" s="1"/>
  <c r="F597" i="7"/>
  <c r="F596" i="7" s="1"/>
  <c r="E597" i="7"/>
  <c r="E596" i="7" s="1"/>
  <c r="I595" i="7"/>
  <c r="H595" i="7"/>
  <c r="I594" i="7"/>
  <c r="H594" i="7"/>
  <c r="I593" i="7"/>
  <c r="H593" i="7"/>
  <c r="I592" i="7"/>
  <c r="H592" i="7"/>
  <c r="I591" i="7"/>
  <c r="H591" i="7"/>
  <c r="I590" i="7"/>
  <c r="H590" i="7"/>
  <c r="G589" i="7"/>
  <c r="F589" i="7"/>
  <c r="E589" i="7"/>
  <c r="I588" i="7"/>
  <c r="H588" i="7"/>
  <c r="G587" i="7"/>
  <c r="F587" i="7"/>
  <c r="E587" i="7"/>
  <c r="I586" i="7"/>
  <c r="H586" i="7"/>
  <c r="I585" i="7"/>
  <c r="H585" i="7"/>
  <c r="I584" i="7"/>
  <c r="H584" i="7"/>
  <c r="I583" i="7"/>
  <c r="H583" i="7"/>
  <c r="I582" i="7"/>
  <c r="H582" i="7"/>
  <c r="I581" i="7"/>
  <c r="H581" i="7"/>
  <c r="I580" i="7"/>
  <c r="H580" i="7"/>
  <c r="I579" i="7"/>
  <c r="H579" i="7"/>
  <c r="I578" i="7"/>
  <c r="H578" i="7"/>
  <c r="G577" i="7"/>
  <c r="F577" i="7"/>
  <c r="E577" i="7"/>
  <c r="I576" i="7"/>
  <c r="H576" i="7"/>
  <c r="I575" i="7"/>
  <c r="H575" i="7"/>
  <c r="I574" i="7"/>
  <c r="H574" i="7"/>
  <c r="I573" i="7"/>
  <c r="H573" i="7"/>
  <c r="I572" i="7"/>
  <c r="H572" i="7"/>
  <c r="I571" i="7"/>
  <c r="H571" i="7"/>
  <c r="G570" i="7"/>
  <c r="F570" i="7"/>
  <c r="E570" i="7"/>
  <c r="I569" i="7"/>
  <c r="H569" i="7"/>
  <c r="I568" i="7"/>
  <c r="H568" i="7"/>
  <c r="I567" i="7"/>
  <c r="H567" i="7"/>
  <c r="I566" i="7"/>
  <c r="H566" i="7"/>
  <c r="G565" i="7"/>
  <c r="F565" i="7"/>
  <c r="E565" i="7"/>
  <c r="I563" i="7"/>
  <c r="H563" i="7"/>
  <c r="I562" i="7"/>
  <c r="H562" i="7"/>
  <c r="G561" i="7"/>
  <c r="F561" i="7"/>
  <c r="E561" i="7"/>
  <c r="I560" i="7"/>
  <c r="H560" i="7"/>
  <c r="G559" i="7"/>
  <c r="F559" i="7"/>
  <c r="E559" i="7"/>
  <c r="I558" i="7"/>
  <c r="H558" i="7"/>
  <c r="I557" i="7"/>
  <c r="H557" i="7"/>
  <c r="I556" i="7"/>
  <c r="H556" i="7"/>
  <c r="I555" i="7"/>
  <c r="H555" i="7"/>
  <c r="G554" i="7"/>
  <c r="F554" i="7"/>
  <c r="E554" i="7"/>
  <c r="I551" i="7"/>
  <c r="H551" i="7"/>
  <c r="G550" i="7"/>
  <c r="F550" i="7"/>
  <c r="E550" i="7"/>
  <c r="I549" i="7"/>
  <c r="H549" i="7"/>
  <c r="I548" i="7"/>
  <c r="H548" i="7"/>
  <c r="G547" i="7"/>
  <c r="F547" i="7"/>
  <c r="E547" i="7"/>
  <c r="I545" i="7"/>
  <c r="H545" i="7"/>
  <c r="I544" i="7"/>
  <c r="H544" i="7"/>
  <c r="G543" i="7"/>
  <c r="G542" i="7" s="1"/>
  <c r="F543" i="7"/>
  <c r="F542" i="7" s="1"/>
  <c r="E543" i="7"/>
  <c r="E542" i="7" s="1"/>
  <c r="I541" i="7"/>
  <c r="H541" i="7"/>
  <c r="G540" i="7"/>
  <c r="F540" i="7"/>
  <c r="E540" i="7"/>
  <c r="I539" i="7"/>
  <c r="H539" i="7"/>
  <c r="G538" i="7"/>
  <c r="F538" i="7"/>
  <c r="E538" i="7"/>
  <c r="I536" i="7"/>
  <c r="H536" i="7"/>
  <c r="G535" i="7"/>
  <c r="G534" i="7" s="1"/>
  <c r="F535" i="7"/>
  <c r="F534" i="7" s="1"/>
  <c r="E535" i="7"/>
  <c r="E534" i="7" s="1"/>
  <c r="I533" i="7"/>
  <c r="H533" i="7"/>
  <c r="I532" i="7"/>
  <c r="H532" i="7"/>
  <c r="I531" i="7"/>
  <c r="H531" i="7"/>
  <c r="G530" i="7"/>
  <c r="G529" i="7" s="1"/>
  <c r="F530" i="7"/>
  <c r="F529" i="7" s="1"/>
  <c r="E530" i="7"/>
  <c r="E529" i="7" s="1"/>
  <c r="I528" i="7"/>
  <c r="H528" i="7"/>
  <c r="I527" i="7"/>
  <c r="H527" i="7"/>
  <c r="I526" i="7"/>
  <c r="H526" i="7"/>
  <c r="I525" i="7"/>
  <c r="H525" i="7"/>
  <c r="I524" i="7"/>
  <c r="H524" i="7"/>
  <c r="I523" i="7"/>
  <c r="H523" i="7"/>
  <c r="G522" i="7"/>
  <c r="F522" i="7"/>
  <c r="E522" i="7"/>
  <c r="I521" i="7"/>
  <c r="H521" i="7"/>
  <c r="G520" i="7"/>
  <c r="F520" i="7"/>
  <c r="E520" i="7"/>
  <c r="I519" i="7"/>
  <c r="H519" i="7"/>
  <c r="I518" i="7"/>
  <c r="H518" i="7"/>
  <c r="I517" i="7"/>
  <c r="H517" i="7"/>
  <c r="I516" i="7"/>
  <c r="H516" i="7"/>
  <c r="I515" i="7"/>
  <c r="H515" i="7"/>
  <c r="I514" i="7"/>
  <c r="H514" i="7"/>
  <c r="I513" i="7"/>
  <c r="H513" i="7"/>
  <c r="I512" i="7"/>
  <c r="H512" i="7"/>
  <c r="I511" i="7"/>
  <c r="H511" i="7"/>
  <c r="G510" i="7"/>
  <c r="F510" i="7"/>
  <c r="E510" i="7"/>
  <c r="I509" i="7"/>
  <c r="H509" i="7"/>
  <c r="I508" i="7"/>
  <c r="H508" i="7"/>
  <c r="I507" i="7"/>
  <c r="H507" i="7"/>
  <c r="I506" i="7"/>
  <c r="H506" i="7"/>
  <c r="I505" i="7"/>
  <c r="H505" i="7"/>
  <c r="I504" i="7"/>
  <c r="H504" i="7"/>
  <c r="G503" i="7"/>
  <c r="F503" i="7"/>
  <c r="E503" i="7"/>
  <c r="I502" i="7"/>
  <c r="H502" i="7"/>
  <c r="I501" i="7"/>
  <c r="H501" i="7"/>
  <c r="I500" i="7"/>
  <c r="H500" i="7"/>
  <c r="I499" i="7"/>
  <c r="H499" i="7"/>
  <c r="G498" i="7"/>
  <c r="F498" i="7"/>
  <c r="E498" i="7"/>
  <c r="I496" i="7"/>
  <c r="H496" i="7"/>
  <c r="I495" i="7"/>
  <c r="H495" i="7"/>
  <c r="G494" i="7"/>
  <c r="F494" i="7"/>
  <c r="E494" i="7"/>
  <c r="I493" i="7"/>
  <c r="H493" i="7"/>
  <c r="G492" i="7"/>
  <c r="F492" i="7"/>
  <c r="E492" i="7"/>
  <c r="I491" i="7"/>
  <c r="H491" i="7"/>
  <c r="I490" i="7"/>
  <c r="H490" i="7"/>
  <c r="I489" i="7"/>
  <c r="H489" i="7"/>
  <c r="I488" i="7"/>
  <c r="H488" i="7"/>
  <c r="G487" i="7"/>
  <c r="F487" i="7"/>
  <c r="E487" i="7"/>
  <c r="I484" i="7"/>
  <c r="H484" i="7"/>
  <c r="G483" i="7"/>
  <c r="F483" i="7"/>
  <c r="E483" i="7"/>
  <c r="I482" i="7"/>
  <c r="H482" i="7"/>
  <c r="I481" i="7"/>
  <c r="H481" i="7"/>
  <c r="G480" i="7"/>
  <c r="F480" i="7"/>
  <c r="E480" i="7"/>
  <c r="I478" i="7"/>
  <c r="H478" i="7"/>
  <c r="I477" i="7"/>
  <c r="H477" i="7"/>
  <c r="G476" i="7"/>
  <c r="F476" i="7"/>
  <c r="E476" i="7"/>
  <c r="E475" i="7" s="1"/>
  <c r="I474" i="7"/>
  <c r="H474" i="7"/>
  <c r="G473" i="7"/>
  <c r="F473" i="7"/>
  <c r="E473" i="7"/>
  <c r="I472" i="7"/>
  <c r="H472" i="7"/>
  <c r="G471" i="7"/>
  <c r="F471" i="7"/>
  <c r="E471" i="7"/>
  <c r="I469" i="7"/>
  <c r="H469" i="7"/>
  <c r="G468" i="7"/>
  <c r="G467" i="7" s="1"/>
  <c r="F468" i="7"/>
  <c r="F467" i="7" s="1"/>
  <c r="E468" i="7"/>
  <c r="E467" i="7" s="1"/>
  <c r="I466" i="7"/>
  <c r="H466" i="7"/>
  <c r="I465" i="7"/>
  <c r="H465" i="7"/>
  <c r="I464" i="7"/>
  <c r="H464" i="7"/>
  <c r="G463" i="7"/>
  <c r="G462" i="7" s="1"/>
  <c r="F463" i="7"/>
  <c r="F462" i="7" s="1"/>
  <c r="E463" i="7"/>
  <c r="E462" i="7" s="1"/>
  <c r="I461" i="7"/>
  <c r="H461" i="7"/>
  <c r="I460" i="7"/>
  <c r="H460" i="7"/>
  <c r="I459" i="7"/>
  <c r="H459" i="7"/>
  <c r="I458" i="7"/>
  <c r="H458" i="7"/>
  <c r="I457" i="7"/>
  <c r="H457" i="7"/>
  <c r="I456" i="7"/>
  <c r="H456" i="7"/>
  <c r="G455" i="7"/>
  <c r="F455" i="7"/>
  <c r="E455" i="7"/>
  <c r="I454" i="7"/>
  <c r="H454" i="7"/>
  <c r="G453" i="7"/>
  <c r="F453" i="7"/>
  <c r="E453" i="7"/>
  <c r="I452" i="7"/>
  <c r="H452" i="7"/>
  <c r="I451" i="7"/>
  <c r="H451" i="7"/>
  <c r="I450" i="7"/>
  <c r="H450" i="7"/>
  <c r="I449" i="7"/>
  <c r="H449" i="7"/>
  <c r="I448" i="7"/>
  <c r="H448" i="7"/>
  <c r="I447" i="7"/>
  <c r="H447" i="7"/>
  <c r="I446" i="7"/>
  <c r="H446" i="7"/>
  <c r="I445" i="7"/>
  <c r="H445" i="7"/>
  <c r="I444" i="7"/>
  <c r="H444" i="7"/>
  <c r="G443" i="7"/>
  <c r="F443" i="7"/>
  <c r="E443" i="7"/>
  <c r="I442" i="7"/>
  <c r="H442" i="7"/>
  <c r="I441" i="7"/>
  <c r="H441" i="7"/>
  <c r="I440" i="7"/>
  <c r="H440" i="7"/>
  <c r="I439" i="7"/>
  <c r="H439" i="7"/>
  <c r="I438" i="7"/>
  <c r="H438" i="7"/>
  <c r="I437" i="7"/>
  <c r="H437" i="7"/>
  <c r="G436" i="7"/>
  <c r="F436" i="7"/>
  <c r="E436" i="7"/>
  <c r="I435" i="7"/>
  <c r="H435" i="7"/>
  <c r="I434" i="7"/>
  <c r="H434" i="7"/>
  <c r="I433" i="7"/>
  <c r="H433" i="7"/>
  <c r="I432" i="7"/>
  <c r="H432" i="7"/>
  <c r="G431" i="7"/>
  <c r="F431" i="7"/>
  <c r="E431" i="7"/>
  <c r="I429" i="7"/>
  <c r="H429" i="7"/>
  <c r="I428" i="7"/>
  <c r="H428" i="7"/>
  <c r="G427" i="7"/>
  <c r="F427" i="7"/>
  <c r="E427" i="7"/>
  <c r="I426" i="7"/>
  <c r="H426" i="7"/>
  <c r="G425" i="7"/>
  <c r="F425" i="7"/>
  <c r="E425" i="7"/>
  <c r="I424" i="7"/>
  <c r="H424" i="7"/>
  <c r="I423" i="7"/>
  <c r="H423" i="7"/>
  <c r="I422" i="7"/>
  <c r="H422" i="7"/>
  <c r="I421" i="7"/>
  <c r="H421" i="7"/>
  <c r="G420" i="7"/>
  <c r="F420" i="7"/>
  <c r="E420" i="7"/>
  <c r="I417" i="7"/>
  <c r="H417" i="7"/>
  <c r="G416" i="7"/>
  <c r="F416" i="7"/>
  <c r="E416" i="7"/>
  <c r="I415" i="7"/>
  <c r="H415" i="7"/>
  <c r="I414" i="7"/>
  <c r="H414" i="7"/>
  <c r="G413" i="7"/>
  <c r="F413" i="7"/>
  <c r="E413" i="7"/>
  <c r="I411" i="7"/>
  <c r="H411" i="7"/>
  <c r="I410" i="7"/>
  <c r="H410" i="7"/>
  <c r="G409" i="7"/>
  <c r="F409" i="7"/>
  <c r="F408" i="7" s="1"/>
  <c r="E409" i="7"/>
  <c r="E408" i="7" s="1"/>
  <c r="I407" i="7"/>
  <c r="H407" i="7"/>
  <c r="G406" i="7"/>
  <c r="F406" i="7"/>
  <c r="E406" i="7"/>
  <c r="I405" i="7"/>
  <c r="H405" i="7"/>
  <c r="G404" i="7"/>
  <c r="F404" i="7"/>
  <c r="F403" i="7" s="1"/>
  <c r="E404" i="7"/>
  <c r="I402" i="7"/>
  <c r="H402" i="7"/>
  <c r="G401" i="7"/>
  <c r="G400" i="7" s="1"/>
  <c r="F401" i="7"/>
  <c r="F400" i="7" s="1"/>
  <c r="E401" i="7"/>
  <c r="E400" i="7" s="1"/>
  <c r="I399" i="7"/>
  <c r="H399" i="7"/>
  <c r="I398" i="7"/>
  <c r="H398" i="7"/>
  <c r="I397" i="7"/>
  <c r="H397" i="7"/>
  <c r="G396" i="7"/>
  <c r="G395" i="7" s="1"/>
  <c r="F396" i="7"/>
  <c r="F395" i="7" s="1"/>
  <c r="E396" i="7"/>
  <c r="E395" i="7" s="1"/>
  <c r="I394" i="7"/>
  <c r="H394" i="7"/>
  <c r="I393" i="7"/>
  <c r="H393" i="7"/>
  <c r="I392" i="7"/>
  <c r="H392" i="7"/>
  <c r="I391" i="7"/>
  <c r="H391" i="7"/>
  <c r="I390" i="7"/>
  <c r="H390" i="7"/>
  <c r="I389" i="7"/>
  <c r="H389" i="7"/>
  <c r="G388" i="7"/>
  <c r="F388" i="7"/>
  <c r="E388" i="7"/>
  <c r="I387" i="7"/>
  <c r="H387" i="7"/>
  <c r="G386" i="7"/>
  <c r="F386" i="7"/>
  <c r="E386" i="7"/>
  <c r="I385" i="7"/>
  <c r="H385" i="7"/>
  <c r="I384" i="7"/>
  <c r="H384" i="7"/>
  <c r="I383" i="7"/>
  <c r="H383" i="7"/>
  <c r="I382" i="7"/>
  <c r="H382" i="7"/>
  <c r="I381" i="7"/>
  <c r="H381" i="7"/>
  <c r="I380" i="7"/>
  <c r="H380" i="7"/>
  <c r="I379" i="7"/>
  <c r="H379" i="7"/>
  <c r="I378" i="7"/>
  <c r="H378" i="7"/>
  <c r="I377" i="7"/>
  <c r="H377" i="7"/>
  <c r="G376" i="7"/>
  <c r="F376" i="7"/>
  <c r="E376" i="7"/>
  <c r="I375" i="7"/>
  <c r="H375" i="7"/>
  <c r="I374" i="7"/>
  <c r="H374" i="7"/>
  <c r="I373" i="7"/>
  <c r="H373" i="7"/>
  <c r="I372" i="7"/>
  <c r="H372" i="7"/>
  <c r="I371" i="7"/>
  <c r="H371" i="7"/>
  <c r="I370" i="7"/>
  <c r="H370" i="7"/>
  <c r="G369" i="7"/>
  <c r="F369" i="7"/>
  <c r="E369" i="7"/>
  <c r="I368" i="7"/>
  <c r="H368" i="7"/>
  <c r="I367" i="7"/>
  <c r="H367" i="7"/>
  <c r="I366" i="7"/>
  <c r="H366" i="7"/>
  <c r="I365" i="7"/>
  <c r="H365" i="7"/>
  <c r="G364" i="7"/>
  <c r="F364" i="7"/>
  <c r="E364" i="7"/>
  <c r="I362" i="7"/>
  <c r="H362" i="7"/>
  <c r="I361" i="7"/>
  <c r="H361" i="7"/>
  <c r="G360" i="7"/>
  <c r="F360" i="7"/>
  <c r="E360" i="7"/>
  <c r="I359" i="7"/>
  <c r="H359" i="7"/>
  <c r="G358" i="7"/>
  <c r="F358" i="7"/>
  <c r="E358" i="7"/>
  <c r="I357" i="7"/>
  <c r="H357" i="7"/>
  <c r="I356" i="7"/>
  <c r="H356" i="7"/>
  <c r="I355" i="7"/>
  <c r="H355" i="7"/>
  <c r="I354" i="7"/>
  <c r="H354" i="7"/>
  <c r="G353" i="7"/>
  <c r="F353" i="7"/>
  <c r="E353" i="7"/>
  <c r="I350" i="7"/>
  <c r="H350" i="7"/>
  <c r="G349" i="7"/>
  <c r="F349" i="7"/>
  <c r="E349" i="7"/>
  <c r="I348" i="7"/>
  <c r="H348" i="7"/>
  <c r="I347" i="7"/>
  <c r="H347" i="7"/>
  <c r="G346" i="7"/>
  <c r="F346" i="7"/>
  <c r="E346" i="7"/>
  <c r="I344" i="7"/>
  <c r="H344" i="7"/>
  <c r="I343" i="7"/>
  <c r="H343" i="7"/>
  <c r="G342" i="7"/>
  <c r="F342" i="7"/>
  <c r="E342" i="7"/>
  <c r="E341" i="7" s="1"/>
  <c r="I340" i="7"/>
  <c r="H340" i="7"/>
  <c r="G339" i="7"/>
  <c r="F339" i="7"/>
  <c r="E339" i="7"/>
  <c r="I338" i="7"/>
  <c r="H338" i="7"/>
  <c r="G337" i="7"/>
  <c r="F337" i="7"/>
  <c r="E337" i="7"/>
  <c r="I335" i="7"/>
  <c r="H335" i="7"/>
  <c r="G334" i="7"/>
  <c r="G333" i="7" s="1"/>
  <c r="F334" i="7"/>
  <c r="F333" i="7" s="1"/>
  <c r="E334" i="7"/>
  <c r="E333" i="7" s="1"/>
  <c r="I331" i="7"/>
  <c r="H331" i="7"/>
  <c r="I330" i="7"/>
  <c r="H330" i="7"/>
  <c r="I329" i="7"/>
  <c r="H329" i="7"/>
  <c r="G327" i="7"/>
  <c r="F327" i="7"/>
  <c r="E327" i="7"/>
  <c r="I326" i="7"/>
  <c r="H326" i="7"/>
  <c r="I325" i="7"/>
  <c r="H325" i="7"/>
  <c r="I324" i="7"/>
  <c r="H324" i="7"/>
  <c r="I323" i="7"/>
  <c r="H323" i="7"/>
  <c r="I322" i="7"/>
  <c r="H322" i="7"/>
  <c r="I321" i="7"/>
  <c r="H321" i="7"/>
  <c r="G320" i="7"/>
  <c r="F320" i="7"/>
  <c r="E320" i="7"/>
  <c r="I319" i="7"/>
  <c r="H319" i="7"/>
  <c r="G318" i="7"/>
  <c r="F318" i="7"/>
  <c r="E318" i="7"/>
  <c r="I317" i="7"/>
  <c r="H317" i="7"/>
  <c r="I316" i="7"/>
  <c r="H316" i="7"/>
  <c r="I315" i="7"/>
  <c r="H315" i="7"/>
  <c r="I314" i="7"/>
  <c r="H314" i="7"/>
  <c r="I313" i="7"/>
  <c r="H313" i="7"/>
  <c r="I312" i="7"/>
  <c r="H312" i="7"/>
  <c r="I311" i="7"/>
  <c r="H311" i="7"/>
  <c r="I310" i="7"/>
  <c r="H310" i="7"/>
  <c r="I309" i="7"/>
  <c r="H309" i="7"/>
  <c r="G308" i="7"/>
  <c r="F308" i="7"/>
  <c r="E308" i="7"/>
  <c r="I307" i="7"/>
  <c r="H307" i="7"/>
  <c r="I306" i="7"/>
  <c r="H306" i="7"/>
  <c r="I305" i="7"/>
  <c r="H305" i="7"/>
  <c r="I304" i="7"/>
  <c r="H304" i="7"/>
  <c r="I303" i="7"/>
  <c r="H303" i="7"/>
  <c r="I302" i="7"/>
  <c r="H302" i="7"/>
  <c r="G301" i="7"/>
  <c r="F301" i="7"/>
  <c r="E301" i="7"/>
  <c r="I300" i="7"/>
  <c r="H300" i="7"/>
  <c r="I299" i="7"/>
  <c r="H299" i="7"/>
  <c r="I298" i="7"/>
  <c r="H298" i="7"/>
  <c r="I297" i="7"/>
  <c r="H297" i="7"/>
  <c r="G296" i="7"/>
  <c r="F296" i="7"/>
  <c r="E296" i="7"/>
  <c r="I294" i="7"/>
  <c r="H294" i="7"/>
  <c r="I293" i="7"/>
  <c r="H293" i="7"/>
  <c r="G292" i="7"/>
  <c r="F292" i="7"/>
  <c r="E292" i="7"/>
  <c r="I291" i="7"/>
  <c r="H291" i="7"/>
  <c r="G290" i="7"/>
  <c r="F290" i="7"/>
  <c r="E290" i="7"/>
  <c r="I289" i="7"/>
  <c r="H289" i="7"/>
  <c r="I288" i="7"/>
  <c r="H288" i="7"/>
  <c r="I287" i="7"/>
  <c r="H287" i="7"/>
  <c r="I286" i="7"/>
  <c r="H286" i="7"/>
  <c r="G285" i="7"/>
  <c r="F285" i="7"/>
  <c r="E285" i="7"/>
  <c r="I282" i="7"/>
  <c r="H282" i="7"/>
  <c r="G281" i="7"/>
  <c r="F281" i="7"/>
  <c r="E281" i="7"/>
  <c r="I280" i="7"/>
  <c r="H280" i="7"/>
  <c r="I279" i="7"/>
  <c r="H279" i="7"/>
  <c r="G278" i="7"/>
  <c r="F278" i="7"/>
  <c r="E278" i="7"/>
  <c r="I276" i="7"/>
  <c r="H276" i="7"/>
  <c r="I275" i="7"/>
  <c r="H275" i="7"/>
  <c r="G274" i="7"/>
  <c r="F274" i="7"/>
  <c r="F273" i="7" s="1"/>
  <c r="E274" i="7"/>
  <c r="E273" i="7" s="1"/>
  <c r="I272" i="7"/>
  <c r="H272" i="7"/>
  <c r="G271" i="7"/>
  <c r="F271" i="7"/>
  <c r="E271" i="7"/>
  <c r="I270" i="7"/>
  <c r="H270" i="7"/>
  <c r="G269" i="7"/>
  <c r="F269" i="7"/>
  <c r="E269" i="7"/>
  <c r="I265" i="7"/>
  <c r="H265" i="7"/>
  <c r="G264" i="7"/>
  <c r="G263" i="7" s="1"/>
  <c r="F264" i="7"/>
  <c r="F263" i="7" s="1"/>
  <c r="E264" i="7"/>
  <c r="E263" i="7" s="1"/>
  <c r="I262" i="7"/>
  <c r="H262" i="7"/>
  <c r="I261" i="7"/>
  <c r="H261" i="7"/>
  <c r="I260" i="7"/>
  <c r="H260" i="7"/>
  <c r="G259" i="7"/>
  <c r="G256" i="7" s="1"/>
  <c r="F259" i="7"/>
  <c r="F256" i="7" s="1"/>
  <c r="E259" i="7"/>
  <c r="E256" i="7" s="1"/>
  <c r="I255" i="7"/>
  <c r="H255" i="7"/>
  <c r="I254" i="7"/>
  <c r="H254" i="7"/>
  <c r="I253" i="7"/>
  <c r="H253" i="7"/>
  <c r="I252" i="7"/>
  <c r="H252" i="7"/>
  <c r="I251" i="7"/>
  <c r="H251" i="7"/>
  <c r="I250" i="7"/>
  <c r="H250" i="7"/>
  <c r="G249" i="7"/>
  <c r="F249" i="7"/>
  <c r="E249" i="7"/>
  <c r="I248" i="7"/>
  <c r="H248" i="7"/>
  <c r="G247" i="7"/>
  <c r="F247" i="7"/>
  <c r="E247" i="7"/>
  <c r="I246" i="7"/>
  <c r="H246" i="7"/>
  <c r="I245" i="7"/>
  <c r="H245" i="7"/>
  <c r="I244" i="7"/>
  <c r="H244" i="7"/>
  <c r="I243" i="7"/>
  <c r="H243" i="7"/>
  <c r="I242" i="7"/>
  <c r="H242" i="7"/>
  <c r="I241" i="7"/>
  <c r="H241" i="7"/>
  <c r="I240" i="7"/>
  <c r="H240" i="7"/>
  <c r="I239" i="7"/>
  <c r="H239" i="7"/>
  <c r="I238" i="7"/>
  <c r="H238" i="7"/>
  <c r="G237" i="7"/>
  <c r="F237" i="7"/>
  <c r="E237" i="7"/>
  <c r="I236" i="7"/>
  <c r="H236" i="7"/>
  <c r="I235" i="7"/>
  <c r="H235" i="7"/>
  <c r="I234" i="7"/>
  <c r="H234" i="7"/>
  <c r="I233" i="7"/>
  <c r="H233" i="7"/>
  <c r="I232" i="7"/>
  <c r="H232" i="7"/>
  <c r="I231" i="7"/>
  <c r="H231" i="7"/>
  <c r="G230" i="7"/>
  <c r="F230" i="7"/>
  <c r="E230" i="7"/>
  <c r="I229" i="7"/>
  <c r="H229" i="7"/>
  <c r="I228" i="7"/>
  <c r="H228" i="7"/>
  <c r="I227" i="7"/>
  <c r="H227" i="7"/>
  <c r="I226" i="7"/>
  <c r="H226" i="7"/>
  <c r="G225" i="7"/>
  <c r="F225" i="7"/>
  <c r="E225" i="7"/>
  <c r="I223" i="7"/>
  <c r="H223" i="7"/>
  <c r="I222" i="7"/>
  <c r="H222" i="7"/>
  <c r="G221" i="7"/>
  <c r="F221" i="7"/>
  <c r="E221" i="7"/>
  <c r="I220" i="7"/>
  <c r="H220" i="7"/>
  <c r="G219" i="7"/>
  <c r="F219" i="7"/>
  <c r="E219" i="7"/>
  <c r="I218" i="7"/>
  <c r="H218" i="7"/>
  <c r="I217" i="7"/>
  <c r="H217" i="7"/>
  <c r="I216" i="7"/>
  <c r="H216" i="7"/>
  <c r="I215" i="7"/>
  <c r="H215" i="7"/>
  <c r="G214" i="7"/>
  <c r="F214" i="7"/>
  <c r="E214" i="7"/>
  <c r="I211" i="7"/>
  <c r="H211" i="7"/>
  <c r="G210" i="7"/>
  <c r="F210" i="7"/>
  <c r="E210" i="7"/>
  <c r="I209" i="7"/>
  <c r="H209" i="7"/>
  <c r="I208" i="7"/>
  <c r="H208" i="7"/>
  <c r="G207" i="7"/>
  <c r="F207" i="7"/>
  <c r="E207" i="7"/>
  <c r="I205" i="7"/>
  <c r="H205" i="7"/>
  <c r="I204" i="7"/>
  <c r="H204" i="7"/>
  <c r="G203" i="7"/>
  <c r="F203" i="7"/>
  <c r="E203" i="7"/>
  <c r="E202" i="7" s="1"/>
  <c r="I201" i="7"/>
  <c r="H201" i="7"/>
  <c r="G200" i="7"/>
  <c r="F200" i="7"/>
  <c r="E200" i="7"/>
  <c r="I199" i="7"/>
  <c r="H199" i="7"/>
  <c r="G198" i="7"/>
  <c r="F198" i="7"/>
  <c r="E198" i="7"/>
  <c r="I196" i="7"/>
  <c r="H196" i="7"/>
  <c r="G195" i="7"/>
  <c r="G194" i="7" s="1"/>
  <c r="F195" i="7"/>
  <c r="F194" i="7" s="1"/>
  <c r="E195" i="7"/>
  <c r="E194" i="7" s="1"/>
  <c r="I193" i="7"/>
  <c r="H193" i="7"/>
  <c r="I192" i="7"/>
  <c r="H192" i="7"/>
  <c r="I191" i="7"/>
  <c r="H191" i="7"/>
  <c r="G190" i="7"/>
  <c r="G189" i="7" s="1"/>
  <c r="F190" i="7"/>
  <c r="F189" i="7" s="1"/>
  <c r="E190" i="7"/>
  <c r="E189" i="7" s="1"/>
  <c r="I188" i="7"/>
  <c r="H188" i="7"/>
  <c r="I187" i="7"/>
  <c r="H187" i="7"/>
  <c r="I186" i="7"/>
  <c r="H186" i="7"/>
  <c r="I185" i="7"/>
  <c r="H185" i="7"/>
  <c r="I184" i="7"/>
  <c r="H184" i="7"/>
  <c r="I183" i="7"/>
  <c r="H183" i="7"/>
  <c r="G182" i="7"/>
  <c r="F182" i="7"/>
  <c r="E182" i="7"/>
  <c r="I181" i="7"/>
  <c r="H181" i="7"/>
  <c r="G180" i="7"/>
  <c r="F180" i="7"/>
  <c r="E180" i="7"/>
  <c r="I179" i="7"/>
  <c r="H179" i="7"/>
  <c r="I178" i="7"/>
  <c r="H178" i="7"/>
  <c r="I177" i="7"/>
  <c r="H177" i="7"/>
  <c r="I176" i="7"/>
  <c r="H176" i="7"/>
  <c r="I175" i="7"/>
  <c r="H175" i="7"/>
  <c r="I174" i="7"/>
  <c r="H174" i="7"/>
  <c r="I173" i="7"/>
  <c r="H173" i="7"/>
  <c r="I172" i="7"/>
  <c r="H172" i="7"/>
  <c r="I171" i="7"/>
  <c r="H171" i="7"/>
  <c r="G170" i="7"/>
  <c r="F170" i="7"/>
  <c r="E170" i="7"/>
  <c r="I169" i="7"/>
  <c r="H169" i="7"/>
  <c r="I168" i="7"/>
  <c r="H168" i="7"/>
  <c r="I167" i="7"/>
  <c r="H167" i="7"/>
  <c r="I166" i="7"/>
  <c r="H166" i="7"/>
  <c r="I165" i="7"/>
  <c r="H165" i="7"/>
  <c r="I164" i="7"/>
  <c r="H164" i="7"/>
  <c r="G163" i="7"/>
  <c r="F163" i="7"/>
  <c r="E163" i="7"/>
  <c r="I162" i="7"/>
  <c r="H162" i="7"/>
  <c r="I161" i="7"/>
  <c r="H161" i="7"/>
  <c r="I160" i="7"/>
  <c r="H160" i="7"/>
  <c r="I159" i="7"/>
  <c r="H159" i="7"/>
  <c r="G158" i="7"/>
  <c r="F158" i="7"/>
  <c r="E158" i="7"/>
  <c r="I156" i="7"/>
  <c r="H156" i="7"/>
  <c r="I155" i="7"/>
  <c r="H155" i="7"/>
  <c r="G154" i="7"/>
  <c r="F154" i="7"/>
  <c r="E154" i="7"/>
  <c r="I153" i="7"/>
  <c r="H153" i="7"/>
  <c r="G152" i="7"/>
  <c r="F152" i="7"/>
  <c r="E152" i="7"/>
  <c r="I151" i="7"/>
  <c r="H151" i="7"/>
  <c r="I150" i="7"/>
  <c r="H150" i="7"/>
  <c r="I149" i="7"/>
  <c r="H149" i="7"/>
  <c r="I148" i="7"/>
  <c r="H148" i="7"/>
  <c r="G147" i="7"/>
  <c r="F147" i="7"/>
  <c r="E147" i="7"/>
  <c r="H79" i="7"/>
  <c r="I79" i="7"/>
  <c r="H80" i="7"/>
  <c r="I80" i="7"/>
  <c r="H81" i="7"/>
  <c r="I81" i="7"/>
  <c r="H82" i="7"/>
  <c r="I82" i="7"/>
  <c r="H84" i="7"/>
  <c r="I84" i="7"/>
  <c r="H86" i="7"/>
  <c r="I86" i="7"/>
  <c r="H87" i="7"/>
  <c r="I87" i="7"/>
  <c r="H90" i="7"/>
  <c r="I90" i="7"/>
  <c r="H91" i="7"/>
  <c r="I91" i="7"/>
  <c r="H92" i="7"/>
  <c r="I92" i="7"/>
  <c r="H93" i="7"/>
  <c r="I93" i="7"/>
  <c r="H95" i="7"/>
  <c r="I95" i="7"/>
  <c r="H96" i="7"/>
  <c r="I96" i="7"/>
  <c r="H97" i="7"/>
  <c r="I97" i="7"/>
  <c r="H98" i="7"/>
  <c r="I98" i="7"/>
  <c r="H99" i="7"/>
  <c r="I99" i="7"/>
  <c r="H100" i="7"/>
  <c r="I100" i="7"/>
  <c r="H102" i="7"/>
  <c r="I102" i="7"/>
  <c r="H103" i="7"/>
  <c r="I103" i="7"/>
  <c r="H104" i="7"/>
  <c r="I104" i="7"/>
  <c r="H105" i="7"/>
  <c r="I105" i="7"/>
  <c r="H106" i="7"/>
  <c r="I106" i="7"/>
  <c r="H107" i="7"/>
  <c r="I107" i="7"/>
  <c r="H108" i="7"/>
  <c r="I108" i="7"/>
  <c r="H109" i="7"/>
  <c r="I109" i="7"/>
  <c r="H110" i="7"/>
  <c r="I110" i="7"/>
  <c r="H112" i="7"/>
  <c r="I112" i="7"/>
  <c r="H114" i="7"/>
  <c r="I114" i="7"/>
  <c r="H115" i="7"/>
  <c r="I115" i="7"/>
  <c r="H116" i="7"/>
  <c r="I116" i="7"/>
  <c r="H117" i="7"/>
  <c r="I117" i="7"/>
  <c r="H118" i="7"/>
  <c r="I118" i="7"/>
  <c r="H119" i="7"/>
  <c r="I119" i="7"/>
  <c r="H124" i="7"/>
  <c r="I124" i="7"/>
  <c r="H125" i="7"/>
  <c r="I125" i="7"/>
  <c r="H126" i="7"/>
  <c r="I126" i="7"/>
  <c r="H129" i="7"/>
  <c r="I129" i="7"/>
  <c r="H132" i="7"/>
  <c r="I132" i="7"/>
  <c r="H134" i="7"/>
  <c r="I134" i="7"/>
  <c r="H137" i="7"/>
  <c r="I137" i="7"/>
  <c r="H138" i="7"/>
  <c r="I138" i="7"/>
  <c r="H141" i="7"/>
  <c r="I141" i="7"/>
  <c r="H142" i="7"/>
  <c r="I142" i="7"/>
  <c r="H144" i="7"/>
  <c r="I144" i="7"/>
  <c r="F78" i="7"/>
  <c r="G78" i="7"/>
  <c r="F83" i="7"/>
  <c r="G83" i="7"/>
  <c r="F85" i="7"/>
  <c r="G85" i="7"/>
  <c r="F89" i="7"/>
  <c r="G89" i="7"/>
  <c r="F94" i="7"/>
  <c r="G94" i="7"/>
  <c r="F101" i="7"/>
  <c r="G101" i="7"/>
  <c r="F111" i="7"/>
  <c r="G111" i="7"/>
  <c r="F113" i="7"/>
  <c r="G113" i="7"/>
  <c r="F123" i="7"/>
  <c r="F120" i="7" s="1"/>
  <c r="G123" i="7"/>
  <c r="G120" i="7" s="1"/>
  <c r="F128" i="7"/>
  <c r="F127" i="7" s="1"/>
  <c r="G128" i="7"/>
  <c r="G127" i="7" s="1"/>
  <c r="F131" i="7"/>
  <c r="G131" i="7"/>
  <c r="F133" i="7"/>
  <c r="G133" i="7"/>
  <c r="F136" i="7"/>
  <c r="F135" i="7" s="1"/>
  <c r="G136" i="7"/>
  <c r="G135" i="7" s="1"/>
  <c r="F140" i="7"/>
  <c r="G140" i="7"/>
  <c r="F143" i="7"/>
  <c r="G143" i="7"/>
  <c r="E133" i="7"/>
  <c r="E131" i="7"/>
  <c r="E128" i="7"/>
  <c r="E127" i="7" s="1"/>
  <c r="E140" i="7"/>
  <c r="E143" i="7"/>
  <c r="E136" i="7"/>
  <c r="E94" i="7"/>
  <c r="E83" i="7"/>
  <c r="E78" i="7"/>
  <c r="E89" i="7"/>
  <c r="E111" i="7"/>
  <c r="E53" i="7"/>
  <c r="F53" i="7"/>
  <c r="G53" i="7"/>
  <c r="H55" i="7"/>
  <c r="I55" i="7"/>
  <c r="H40" i="7"/>
  <c r="I40" i="7"/>
  <c r="E38" i="7"/>
  <c r="E37" i="7" s="1"/>
  <c r="F38" i="7"/>
  <c r="F37" i="7" s="1"/>
  <c r="G38" i="7"/>
  <c r="G37" i="7" s="1"/>
  <c r="I39" i="7"/>
  <c r="H39" i="7"/>
  <c r="I68" i="7"/>
  <c r="H68" i="7"/>
  <c r="G67" i="7"/>
  <c r="G66" i="7" s="1"/>
  <c r="G69" i="7" s="1"/>
  <c r="G65" i="7" s="1"/>
  <c r="F67" i="7"/>
  <c r="F66" i="7" s="1"/>
  <c r="F69" i="7" s="1"/>
  <c r="F65" i="7" s="1"/>
  <c r="E67" i="7"/>
  <c r="E66" i="7" s="1"/>
  <c r="E69" i="7" s="1"/>
  <c r="E65" i="7" s="1"/>
  <c r="I63" i="7"/>
  <c r="H63" i="7"/>
  <c r="G62" i="7"/>
  <c r="F62" i="7"/>
  <c r="F61" i="7" s="1"/>
  <c r="F64" i="7" s="1"/>
  <c r="E62" i="7"/>
  <c r="E61" i="7" s="1"/>
  <c r="E64" i="7" s="1"/>
  <c r="I28" i="7"/>
  <c r="H28" i="7"/>
  <c r="G27" i="7"/>
  <c r="F27" i="7"/>
  <c r="F26" i="7" s="1"/>
  <c r="F29" i="7" s="1"/>
  <c r="E27" i="7"/>
  <c r="E26" i="7" s="1"/>
  <c r="I24" i="7"/>
  <c r="H24" i="7"/>
  <c r="G23" i="7"/>
  <c r="F23" i="7"/>
  <c r="F22" i="7" s="1"/>
  <c r="F25" i="7" s="1"/>
  <c r="E23" i="7"/>
  <c r="E22" i="7" s="1"/>
  <c r="E25" i="7" s="1"/>
  <c r="E19" i="7"/>
  <c r="E18" i="7" s="1"/>
  <c r="E21" i="7" s="1"/>
  <c r="G19" i="7"/>
  <c r="G18" i="7" s="1"/>
  <c r="G21" i="7" s="1"/>
  <c r="I20" i="7"/>
  <c r="H20" i="7"/>
  <c r="F19" i="7"/>
  <c r="F18" i="7" s="1"/>
  <c r="F21" i="7" s="1"/>
  <c r="I35" i="7"/>
  <c r="H35" i="7"/>
  <c r="G34" i="7"/>
  <c r="H34" i="7" s="1"/>
  <c r="F34" i="7"/>
  <c r="F33" i="7" s="1"/>
  <c r="I406" i="7" l="1"/>
  <c r="H503" i="7"/>
  <c r="G266" i="7"/>
  <c r="H342" i="7"/>
  <c r="E266" i="7"/>
  <c r="H266" i="7" s="1"/>
  <c r="F266" i="7"/>
  <c r="I266" i="7" s="1"/>
  <c r="E740" i="7"/>
  <c r="E751" i="7" s="1"/>
  <c r="E804" i="7"/>
  <c r="E815" i="7" s="1"/>
  <c r="I346" i="7"/>
  <c r="I364" i="7"/>
  <c r="I386" i="7"/>
  <c r="I409" i="7"/>
  <c r="F804" i="7"/>
  <c r="F815" i="7" s="1"/>
  <c r="I453" i="7"/>
  <c r="I420" i="7"/>
  <c r="F724" i="7"/>
  <c r="F735" i="7" s="1"/>
  <c r="G708" i="7"/>
  <c r="H709" i="7"/>
  <c r="I709" i="7"/>
  <c r="H731" i="7"/>
  <c r="I731" i="7"/>
  <c r="G752" i="7"/>
  <c r="H753" i="7"/>
  <c r="I753" i="7"/>
  <c r="H811" i="7"/>
  <c r="I811" i="7"/>
  <c r="I829" i="7"/>
  <c r="H829" i="7"/>
  <c r="F470" i="7"/>
  <c r="F479" i="7"/>
  <c r="G704" i="7"/>
  <c r="H705" i="7"/>
  <c r="I705" i="7"/>
  <c r="H725" i="7"/>
  <c r="I725" i="7"/>
  <c r="F740" i="7"/>
  <c r="F751" i="7" s="1"/>
  <c r="H765" i="7"/>
  <c r="I765" i="7"/>
  <c r="G784" i="7"/>
  <c r="H785" i="7"/>
  <c r="I785" i="7"/>
  <c r="G800" i="7"/>
  <c r="H801" i="7"/>
  <c r="I801" i="7"/>
  <c r="I805" i="7"/>
  <c r="H805" i="7"/>
  <c r="F820" i="7"/>
  <c r="F412" i="7"/>
  <c r="I520" i="7"/>
  <c r="E708" i="7"/>
  <c r="E719" i="7" s="1"/>
  <c r="H717" i="7"/>
  <c r="I717" i="7"/>
  <c r="G720" i="7"/>
  <c r="H721" i="7"/>
  <c r="I721" i="7"/>
  <c r="H763" i="7"/>
  <c r="I763" i="7"/>
  <c r="H781" i="7"/>
  <c r="I781" i="7"/>
  <c r="H821" i="7"/>
  <c r="I821" i="7"/>
  <c r="E146" i="7"/>
  <c r="H163" i="7"/>
  <c r="I431" i="7"/>
  <c r="E470" i="7"/>
  <c r="H542" i="7"/>
  <c r="H589" i="7"/>
  <c r="H715" i="7"/>
  <c r="I715" i="7"/>
  <c r="H733" i="7"/>
  <c r="I733" i="7"/>
  <c r="G736" i="7"/>
  <c r="H737" i="7"/>
  <c r="I737" i="7"/>
  <c r="H757" i="7"/>
  <c r="I757" i="7"/>
  <c r="H779" i="7"/>
  <c r="I779" i="7"/>
  <c r="H795" i="7"/>
  <c r="I795" i="7"/>
  <c r="G816" i="7"/>
  <c r="I817" i="7"/>
  <c r="H817" i="7"/>
  <c r="H701" i="7"/>
  <c r="I701" i="7"/>
  <c r="H699" i="7"/>
  <c r="I699" i="7"/>
  <c r="H693" i="7"/>
  <c r="I693" i="7"/>
  <c r="I689" i="7"/>
  <c r="H689" i="7"/>
  <c r="H749" i="7"/>
  <c r="I749" i="7"/>
  <c r="H747" i="7"/>
  <c r="I747" i="7"/>
  <c r="G740" i="7"/>
  <c r="H741" i="7"/>
  <c r="I741" i="7"/>
  <c r="H797" i="7"/>
  <c r="I797" i="7"/>
  <c r="H789" i="7"/>
  <c r="I789" i="7"/>
  <c r="H522" i="7"/>
  <c r="I498" i="7"/>
  <c r="H827" i="7"/>
  <c r="I827" i="7"/>
  <c r="H813" i="7"/>
  <c r="I813" i="7"/>
  <c r="G804" i="7"/>
  <c r="H570" i="7"/>
  <c r="H773" i="7"/>
  <c r="I773" i="7"/>
  <c r="G768" i="7"/>
  <c r="H769" i="7"/>
  <c r="I769" i="7"/>
  <c r="G756" i="7"/>
  <c r="F831" i="7"/>
  <c r="F206" i="7"/>
  <c r="I210" i="7"/>
  <c r="I247" i="7"/>
  <c r="I271" i="7"/>
  <c r="I308" i="7"/>
  <c r="H339" i="7"/>
  <c r="I550" i="7"/>
  <c r="I644" i="7"/>
  <c r="G692" i="7"/>
  <c r="F708" i="7"/>
  <c r="F719" i="7" s="1"/>
  <c r="G724" i="7"/>
  <c r="F756" i="7"/>
  <c r="F767" i="7" s="1"/>
  <c r="E772" i="7"/>
  <c r="E783" i="7" s="1"/>
  <c r="E788" i="7"/>
  <c r="E799" i="7" s="1"/>
  <c r="G820" i="7"/>
  <c r="H152" i="7"/>
  <c r="H207" i="7"/>
  <c r="H318" i="7"/>
  <c r="H353" i="7"/>
  <c r="H483" i="7"/>
  <c r="F486" i="7"/>
  <c r="F497" i="7"/>
  <c r="H550" i="7"/>
  <c r="H607" i="7"/>
  <c r="F692" i="7"/>
  <c r="F703" i="7" s="1"/>
  <c r="F772" i="7"/>
  <c r="F783" i="7" s="1"/>
  <c r="F788" i="7"/>
  <c r="F799" i="7" s="1"/>
  <c r="I180" i="7"/>
  <c r="I274" i="7"/>
  <c r="I320" i="7"/>
  <c r="I547" i="7"/>
  <c r="H610" i="7"/>
  <c r="E692" i="7"/>
  <c r="E703" i="7" s="1"/>
  <c r="E724" i="7"/>
  <c r="E735" i="7" s="1"/>
  <c r="G772" i="7"/>
  <c r="G788" i="7"/>
  <c r="G799" i="7" s="1"/>
  <c r="E820" i="7"/>
  <c r="E831" i="7" s="1"/>
  <c r="E756" i="7"/>
  <c r="H182" i="7"/>
  <c r="I278" i="7"/>
  <c r="H285" i="7"/>
  <c r="I301" i="7"/>
  <c r="I543" i="7"/>
  <c r="I587" i="7"/>
  <c r="E604" i="7"/>
  <c r="H614" i="7"/>
  <c r="I626" i="7"/>
  <c r="I637" i="7"/>
  <c r="I656" i="7"/>
  <c r="E671" i="7"/>
  <c r="I225" i="7"/>
  <c r="H230" i="7"/>
  <c r="H271" i="7"/>
  <c r="I292" i="7"/>
  <c r="E336" i="7"/>
  <c r="G341" i="7"/>
  <c r="H341" i="7" s="1"/>
  <c r="E403" i="7"/>
  <c r="G408" i="7"/>
  <c r="I408" i="7" s="1"/>
  <c r="E419" i="7"/>
  <c r="F419" i="7"/>
  <c r="H473" i="7"/>
  <c r="F546" i="7"/>
  <c r="G604" i="7"/>
  <c r="I628" i="7"/>
  <c r="G671" i="7"/>
  <c r="F671" i="7"/>
  <c r="H147" i="7"/>
  <c r="H249" i="7"/>
  <c r="F284" i="7"/>
  <c r="H369" i="7"/>
  <c r="H416" i="7"/>
  <c r="H436" i="7"/>
  <c r="H626" i="7"/>
  <c r="E631" i="7"/>
  <c r="I158" i="7"/>
  <c r="I200" i="7"/>
  <c r="I219" i="7"/>
  <c r="H225" i="7"/>
  <c r="H247" i="7"/>
  <c r="G273" i="7"/>
  <c r="H273" i="7" s="1"/>
  <c r="I281" i="7"/>
  <c r="I290" i="7"/>
  <c r="H296" i="7"/>
  <c r="I349" i="7"/>
  <c r="H409" i="7"/>
  <c r="H476" i="7"/>
  <c r="I487" i="7"/>
  <c r="I492" i="7"/>
  <c r="H498" i="7"/>
  <c r="I522" i="7"/>
  <c r="H540" i="7"/>
  <c r="I542" i="7"/>
  <c r="H543" i="7"/>
  <c r="I565" i="7"/>
  <c r="G609" i="7"/>
  <c r="H609" i="7" s="1"/>
  <c r="H632" i="7"/>
  <c r="I681" i="7"/>
  <c r="G688" i="7"/>
  <c r="H158" i="7"/>
  <c r="H203" i="7"/>
  <c r="E213" i="7"/>
  <c r="I249" i="7"/>
  <c r="H281" i="7"/>
  <c r="H320" i="7"/>
  <c r="G336" i="7"/>
  <c r="H336" i="7" s="1"/>
  <c r="I339" i="7"/>
  <c r="I342" i="7"/>
  <c r="F352" i="7"/>
  <c r="H358" i="7"/>
  <c r="F363" i="7"/>
  <c r="F430" i="7"/>
  <c r="G537" i="7"/>
  <c r="F553" i="7"/>
  <c r="H565" i="7"/>
  <c r="E620" i="7"/>
  <c r="H681" i="7"/>
  <c r="I120" i="7"/>
  <c r="I147" i="7"/>
  <c r="F197" i="7"/>
  <c r="G206" i="7"/>
  <c r="I206" i="7" s="1"/>
  <c r="F213" i="7"/>
  <c r="E295" i="7"/>
  <c r="F295" i="7"/>
  <c r="E553" i="7"/>
  <c r="F604" i="7"/>
  <c r="I621" i="7"/>
  <c r="F631" i="7"/>
  <c r="E680" i="7"/>
  <c r="I154" i="7"/>
  <c r="I163" i="7"/>
  <c r="I170" i="7"/>
  <c r="I182" i="7"/>
  <c r="G197" i="7"/>
  <c r="I203" i="7"/>
  <c r="E206" i="7"/>
  <c r="I221" i="7"/>
  <c r="I230" i="7"/>
  <c r="I237" i="7"/>
  <c r="H274" i="7"/>
  <c r="F277" i="7"/>
  <c r="I285" i="7"/>
  <c r="I296" i="7"/>
  <c r="H301" i="7"/>
  <c r="I318" i="7"/>
  <c r="F336" i="7"/>
  <c r="F345" i="7"/>
  <c r="H349" i="7"/>
  <c r="I353" i="7"/>
  <c r="I358" i="7"/>
  <c r="E363" i="7"/>
  <c r="H386" i="7"/>
  <c r="H406" i="7"/>
  <c r="I413" i="7"/>
  <c r="I416" i="7"/>
  <c r="I425" i="7"/>
  <c r="E430" i="7"/>
  <c r="H453" i="7"/>
  <c r="G475" i="7"/>
  <c r="H475" i="7" s="1"/>
  <c r="I480" i="7"/>
  <c r="H520" i="7"/>
  <c r="I540" i="7"/>
  <c r="G546" i="7"/>
  <c r="E546" i="7"/>
  <c r="I561" i="7"/>
  <c r="I570" i="7"/>
  <c r="I577" i="7"/>
  <c r="I589" i="7"/>
  <c r="I607" i="7"/>
  <c r="I610" i="7"/>
  <c r="I614" i="7"/>
  <c r="H621" i="7"/>
  <c r="I632" i="7"/>
  <c r="H637" i="7"/>
  <c r="I654" i="7"/>
  <c r="I674" i="7"/>
  <c r="I677" i="7"/>
  <c r="G77" i="7"/>
  <c r="F146" i="7"/>
  <c r="F157" i="7"/>
  <c r="H214" i="7"/>
  <c r="F224" i="7"/>
  <c r="E284" i="7"/>
  <c r="E352" i="7"/>
  <c r="H388" i="7"/>
  <c r="G412" i="7"/>
  <c r="E412" i="7"/>
  <c r="H425" i="7"/>
  <c r="H455" i="7"/>
  <c r="G479" i="7"/>
  <c r="H480" i="7"/>
  <c r="I483" i="7"/>
  <c r="H487" i="7"/>
  <c r="H492" i="7"/>
  <c r="E537" i="7"/>
  <c r="H554" i="7"/>
  <c r="H559" i="7"/>
  <c r="F564" i="7"/>
  <c r="H617" i="7"/>
  <c r="F620" i="7"/>
  <c r="H654" i="7"/>
  <c r="H674" i="7"/>
  <c r="G676" i="7"/>
  <c r="H676" i="7" s="1"/>
  <c r="H677" i="7"/>
  <c r="H684" i="7"/>
  <c r="E613" i="7"/>
  <c r="H143" i="7"/>
  <c r="H131" i="7"/>
  <c r="I152" i="7"/>
  <c r="E157" i="7"/>
  <c r="H180" i="7"/>
  <c r="E197" i="7"/>
  <c r="H200" i="7"/>
  <c r="G202" i="7"/>
  <c r="H202" i="7" s="1"/>
  <c r="I207" i="7"/>
  <c r="H210" i="7"/>
  <c r="I214" i="7"/>
  <c r="E224" i="7"/>
  <c r="G277" i="7"/>
  <c r="E277" i="7"/>
  <c r="H290" i="7"/>
  <c r="G345" i="7"/>
  <c r="E345" i="7"/>
  <c r="I360" i="7"/>
  <c r="H364" i="7"/>
  <c r="I369" i="7"/>
  <c r="I376" i="7"/>
  <c r="I388" i="7"/>
  <c r="G403" i="7"/>
  <c r="I403" i="7" s="1"/>
  <c r="H420" i="7"/>
  <c r="I427" i="7"/>
  <c r="H431" i="7"/>
  <c r="I436" i="7"/>
  <c r="I443" i="7"/>
  <c r="I455" i="7"/>
  <c r="G470" i="7"/>
  <c r="I473" i="7"/>
  <c r="I476" i="7"/>
  <c r="E479" i="7"/>
  <c r="I494" i="7"/>
  <c r="G497" i="7"/>
  <c r="I503" i="7"/>
  <c r="I510" i="7"/>
  <c r="F537" i="7"/>
  <c r="I537" i="7" s="1"/>
  <c r="I554" i="7"/>
  <c r="I559" i="7"/>
  <c r="E564" i="7"/>
  <c r="H587" i="7"/>
  <c r="G613" i="7"/>
  <c r="I617" i="7"/>
  <c r="H656" i="7"/>
  <c r="G680" i="7"/>
  <c r="I684" i="7"/>
  <c r="I668" i="7"/>
  <c r="H668" i="7"/>
  <c r="I663" i="7"/>
  <c r="H663" i="7"/>
  <c r="G620" i="7"/>
  <c r="H628" i="7"/>
  <c r="G631" i="7"/>
  <c r="H644" i="7"/>
  <c r="H664" i="7"/>
  <c r="H669" i="7"/>
  <c r="H672" i="7"/>
  <c r="I664" i="7"/>
  <c r="I669" i="7"/>
  <c r="I672" i="7"/>
  <c r="F680" i="7"/>
  <c r="I601" i="7"/>
  <c r="H601" i="7"/>
  <c r="H596" i="7"/>
  <c r="I596" i="7"/>
  <c r="G553" i="7"/>
  <c r="H561" i="7"/>
  <c r="G564" i="7"/>
  <c r="H577" i="7"/>
  <c r="H597" i="7"/>
  <c r="H602" i="7"/>
  <c r="H605" i="7"/>
  <c r="I597" i="7"/>
  <c r="I602" i="7"/>
  <c r="I605" i="7"/>
  <c r="F613" i="7"/>
  <c r="H534" i="7"/>
  <c r="I534" i="7"/>
  <c r="I529" i="7"/>
  <c r="H529" i="7"/>
  <c r="G486" i="7"/>
  <c r="H494" i="7"/>
  <c r="H510" i="7"/>
  <c r="H530" i="7"/>
  <c r="H535" i="7"/>
  <c r="H538" i="7"/>
  <c r="I530" i="7"/>
  <c r="I535" i="7"/>
  <c r="I538" i="7"/>
  <c r="H547" i="7"/>
  <c r="E486" i="7"/>
  <c r="E497" i="7"/>
  <c r="H467" i="7"/>
  <c r="I467" i="7"/>
  <c r="I462" i="7"/>
  <c r="H462" i="7"/>
  <c r="G419" i="7"/>
  <c r="H427" i="7"/>
  <c r="G430" i="7"/>
  <c r="H443" i="7"/>
  <c r="H463" i="7"/>
  <c r="H468" i="7"/>
  <c r="H471" i="7"/>
  <c r="F475" i="7"/>
  <c r="I475" i="7" s="1"/>
  <c r="I463" i="7"/>
  <c r="I468" i="7"/>
  <c r="I471" i="7"/>
  <c r="H395" i="7"/>
  <c r="I395" i="7"/>
  <c r="I400" i="7"/>
  <c r="H400" i="7"/>
  <c r="G352" i="7"/>
  <c r="H360" i="7"/>
  <c r="G363" i="7"/>
  <c r="H376" i="7"/>
  <c r="H396" i="7"/>
  <c r="H401" i="7"/>
  <c r="H404" i="7"/>
  <c r="I396" i="7"/>
  <c r="I401" i="7"/>
  <c r="I404" i="7"/>
  <c r="H413" i="7"/>
  <c r="H333" i="7"/>
  <c r="I333" i="7"/>
  <c r="H327" i="7"/>
  <c r="I327" i="7"/>
  <c r="G284" i="7"/>
  <c r="H292" i="7"/>
  <c r="G295" i="7"/>
  <c r="H308" i="7"/>
  <c r="H328" i="7"/>
  <c r="H334" i="7"/>
  <c r="H337" i="7"/>
  <c r="F341" i="7"/>
  <c r="I328" i="7"/>
  <c r="I334" i="7"/>
  <c r="I337" i="7"/>
  <c r="H346" i="7"/>
  <c r="H256" i="7"/>
  <c r="I256" i="7"/>
  <c r="H263" i="7"/>
  <c r="I263" i="7"/>
  <c r="G213" i="7"/>
  <c r="H221" i="7"/>
  <c r="G224" i="7"/>
  <c r="H237" i="7"/>
  <c r="H259" i="7"/>
  <c r="H264" i="7"/>
  <c r="H269" i="7"/>
  <c r="H219" i="7"/>
  <c r="I259" i="7"/>
  <c r="I264" i="7"/>
  <c r="I269" i="7"/>
  <c r="H278" i="7"/>
  <c r="H194" i="7"/>
  <c r="I194" i="7"/>
  <c r="H189" i="7"/>
  <c r="I189" i="7"/>
  <c r="G146" i="7"/>
  <c r="H154" i="7"/>
  <c r="G157" i="7"/>
  <c r="H170" i="7"/>
  <c r="H190" i="7"/>
  <c r="H195" i="7"/>
  <c r="H198" i="7"/>
  <c r="F202" i="7"/>
  <c r="I190" i="7"/>
  <c r="I195" i="7"/>
  <c r="I198" i="7"/>
  <c r="F139" i="7"/>
  <c r="E130" i="7"/>
  <c r="I128" i="7"/>
  <c r="H140" i="7"/>
  <c r="H111" i="7"/>
  <c r="H78" i="7"/>
  <c r="H127" i="7"/>
  <c r="H89" i="7"/>
  <c r="G130" i="7"/>
  <c r="G88" i="7"/>
  <c r="H136" i="7"/>
  <c r="H128" i="7"/>
  <c r="H94" i="7"/>
  <c r="I85" i="7"/>
  <c r="I83" i="7"/>
  <c r="I78" i="7"/>
  <c r="F88" i="7"/>
  <c r="F77" i="7"/>
  <c r="I143" i="7"/>
  <c r="I135" i="7"/>
  <c r="I133" i="7"/>
  <c r="I131" i="7"/>
  <c r="I127" i="7"/>
  <c r="I123" i="7"/>
  <c r="I113" i="7"/>
  <c r="I111" i="7"/>
  <c r="I101" i="7"/>
  <c r="I89" i="7"/>
  <c r="H83" i="7"/>
  <c r="H133" i="7"/>
  <c r="G139" i="7"/>
  <c r="F130" i="7"/>
  <c r="I140" i="7"/>
  <c r="I136" i="7"/>
  <c r="I94" i="7"/>
  <c r="E139" i="7"/>
  <c r="I65" i="7"/>
  <c r="H65" i="7"/>
  <c r="H38" i="7"/>
  <c r="H37" i="7"/>
  <c r="I37" i="7"/>
  <c r="I38" i="7"/>
  <c r="I69" i="7"/>
  <c r="H62" i="7"/>
  <c r="H67" i="7"/>
  <c r="H69" i="7"/>
  <c r="H66" i="7"/>
  <c r="I66" i="7"/>
  <c r="I67" i="7"/>
  <c r="G61" i="7"/>
  <c r="I61" i="7" s="1"/>
  <c r="I62" i="7"/>
  <c r="H23" i="7"/>
  <c r="H27" i="7"/>
  <c r="G26" i="7"/>
  <c r="I26" i="7" s="1"/>
  <c r="I27" i="7"/>
  <c r="E29" i="7"/>
  <c r="I23" i="7"/>
  <c r="G22" i="7"/>
  <c r="H22" i="7" s="1"/>
  <c r="H19" i="7"/>
  <c r="I21" i="7"/>
  <c r="G33" i="7"/>
  <c r="I34" i="7"/>
  <c r="H21" i="7"/>
  <c r="H18" i="7"/>
  <c r="I18" i="7"/>
  <c r="I19" i="7"/>
  <c r="H8" i="7"/>
  <c r="I8" i="7"/>
  <c r="H10" i="7"/>
  <c r="I10" i="7"/>
  <c r="H12" i="7"/>
  <c r="I12" i="7"/>
  <c r="H14" i="7"/>
  <c r="I14" i="7"/>
  <c r="H15" i="7"/>
  <c r="I15" i="7"/>
  <c r="H32" i="7"/>
  <c r="I32" i="7"/>
  <c r="H43" i="7"/>
  <c r="I43" i="7"/>
  <c r="H44" i="7"/>
  <c r="I44" i="7"/>
  <c r="H47" i="7"/>
  <c r="I47" i="7"/>
  <c r="H51" i="7"/>
  <c r="I51" i="7"/>
  <c r="H54" i="7"/>
  <c r="I54" i="7"/>
  <c r="H59" i="7"/>
  <c r="I59" i="7"/>
  <c r="E113" i="7"/>
  <c r="H113" i="7" s="1"/>
  <c r="F52" i="7"/>
  <c r="F42" i="7"/>
  <c r="F41" i="7" s="1"/>
  <c r="G42" i="7"/>
  <c r="E42" i="7"/>
  <c r="F58" i="7"/>
  <c r="F57" i="7" s="1"/>
  <c r="F60" i="7" s="1"/>
  <c r="I412" i="7" l="1"/>
  <c r="G719" i="7"/>
  <c r="G831" i="7"/>
  <c r="G767" i="7"/>
  <c r="I767" i="7" s="1"/>
  <c r="I197" i="7"/>
  <c r="I345" i="7"/>
  <c r="G815" i="7"/>
  <c r="I202" i="7"/>
  <c r="H537" i="7"/>
  <c r="I273" i="7"/>
  <c r="G751" i="7"/>
  <c r="I470" i="7"/>
  <c r="I479" i="7"/>
  <c r="H206" i="7"/>
  <c r="I341" i="7"/>
  <c r="H671" i="7"/>
  <c r="H470" i="7"/>
  <c r="H604" i="7"/>
  <c r="G735" i="7"/>
  <c r="I735" i="7" s="1"/>
  <c r="H735" i="7"/>
  <c r="I497" i="7"/>
  <c r="I609" i="7"/>
  <c r="F418" i="7"/>
  <c r="H816" i="7"/>
  <c r="I816" i="7"/>
  <c r="I784" i="7"/>
  <c r="H784" i="7"/>
  <c r="H704" i="7"/>
  <c r="I704" i="7"/>
  <c r="I724" i="7"/>
  <c r="H724" i="7"/>
  <c r="E212" i="7"/>
  <c r="H546" i="7"/>
  <c r="E686" i="7"/>
  <c r="I604" i="7"/>
  <c r="H756" i="7"/>
  <c r="I756" i="7"/>
  <c r="I800" i="7"/>
  <c r="H800" i="7"/>
  <c r="H752" i="7"/>
  <c r="I752" i="7"/>
  <c r="H719" i="7"/>
  <c r="I719" i="7"/>
  <c r="H345" i="7"/>
  <c r="E619" i="7"/>
  <c r="H736" i="7"/>
  <c r="I736" i="7"/>
  <c r="H720" i="7"/>
  <c r="I720" i="7"/>
  <c r="H708" i="7"/>
  <c r="I708" i="7"/>
  <c r="H692" i="7"/>
  <c r="I692" i="7"/>
  <c r="H688" i="7"/>
  <c r="I688" i="7"/>
  <c r="H751" i="7"/>
  <c r="I751" i="7"/>
  <c r="H740" i="7"/>
  <c r="I740" i="7"/>
  <c r="H799" i="7"/>
  <c r="I799" i="7"/>
  <c r="H788" i="7"/>
  <c r="I788" i="7"/>
  <c r="H831" i="7"/>
  <c r="I831" i="7"/>
  <c r="H820" i="7"/>
  <c r="I820" i="7"/>
  <c r="H804" i="7"/>
  <c r="I804" i="7"/>
  <c r="H815" i="7"/>
  <c r="I815" i="7"/>
  <c r="G783" i="7"/>
  <c r="I783" i="7" s="1"/>
  <c r="H772" i="7"/>
  <c r="I772" i="7"/>
  <c r="H768" i="7"/>
  <c r="I768" i="7"/>
  <c r="H479" i="7"/>
  <c r="H403" i="7"/>
  <c r="H680" i="7"/>
  <c r="H277" i="7"/>
  <c r="G703" i="7"/>
  <c r="F687" i="7"/>
  <c r="H497" i="7"/>
  <c r="I277" i="7"/>
  <c r="H197" i="7"/>
  <c r="I671" i="7"/>
  <c r="I546" i="7"/>
  <c r="E767" i="7"/>
  <c r="F686" i="7"/>
  <c r="E418" i="7"/>
  <c r="E351" i="7"/>
  <c r="F283" i="7"/>
  <c r="F552" i="7"/>
  <c r="I613" i="7"/>
  <c r="H408" i="7"/>
  <c r="F619" i="7"/>
  <c r="H613" i="7"/>
  <c r="H412" i="7"/>
  <c r="E283" i="7"/>
  <c r="I336" i="7"/>
  <c r="E485" i="7"/>
  <c r="G145" i="7"/>
  <c r="I676" i="7"/>
  <c r="I77" i="7"/>
  <c r="F145" i="7"/>
  <c r="I631" i="7"/>
  <c r="H631" i="7"/>
  <c r="I620" i="7"/>
  <c r="H620" i="7"/>
  <c r="G686" i="7"/>
  <c r="I680" i="7"/>
  <c r="I564" i="7"/>
  <c r="H564" i="7"/>
  <c r="I553" i="7"/>
  <c r="H553" i="7"/>
  <c r="G619" i="7"/>
  <c r="I486" i="7"/>
  <c r="H486" i="7"/>
  <c r="G552" i="7"/>
  <c r="E552" i="7"/>
  <c r="F485" i="7"/>
  <c r="I430" i="7"/>
  <c r="H430" i="7"/>
  <c r="I419" i="7"/>
  <c r="H419" i="7"/>
  <c r="G485" i="7"/>
  <c r="I363" i="7"/>
  <c r="H363" i="7"/>
  <c r="I352" i="7"/>
  <c r="H352" i="7"/>
  <c r="G418" i="7"/>
  <c r="I295" i="7"/>
  <c r="H295" i="7"/>
  <c r="I284" i="7"/>
  <c r="H284" i="7"/>
  <c r="G351" i="7"/>
  <c r="F351" i="7"/>
  <c r="I224" i="7"/>
  <c r="H224" i="7"/>
  <c r="I213" i="7"/>
  <c r="H213" i="7"/>
  <c r="G283" i="7"/>
  <c r="I157" i="7"/>
  <c r="H157" i="7"/>
  <c r="I146" i="7"/>
  <c r="H146" i="7"/>
  <c r="G212" i="7"/>
  <c r="F212" i="7"/>
  <c r="H139" i="7"/>
  <c r="I139" i="7"/>
  <c r="I88" i="7"/>
  <c r="I130" i="7"/>
  <c r="H130" i="7"/>
  <c r="G29" i="7"/>
  <c r="H29" i="7" s="1"/>
  <c r="H61" i="7"/>
  <c r="G64" i="7"/>
  <c r="H64" i="7" s="1"/>
  <c r="H26" i="7"/>
  <c r="I22" i="7"/>
  <c r="G25" i="7"/>
  <c r="H33" i="7"/>
  <c r="I33" i="7"/>
  <c r="H42" i="7"/>
  <c r="I42" i="7"/>
  <c r="I29" i="7" l="1"/>
  <c r="H767" i="7"/>
  <c r="H783" i="7"/>
  <c r="E687" i="7"/>
  <c r="I25" i="7"/>
  <c r="I703" i="7"/>
  <c r="H703" i="7"/>
  <c r="G687" i="7"/>
  <c r="I687" i="7" s="1"/>
  <c r="F76" i="7"/>
  <c r="F832" i="7" s="1"/>
  <c r="G76" i="7"/>
  <c r="I686" i="7"/>
  <c r="H686" i="7"/>
  <c r="I619" i="7"/>
  <c r="H619" i="7"/>
  <c r="I552" i="7"/>
  <c r="H552" i="7"/>
  <c r="I485" i="7"/>
  <c r="H485" i="7"/>
  <c r="I418" i="7"/>
  <c r="H418" i="7"/>
  <c r="I351" i="7"/>
  <c r="H351" i="7"/>
  <c r="I283" i="7"/>
  <c r="H283" i="7"/>
  <c r="I212" i="7"/>
  <c r="H212" i="7"/>
  <c r="I64" i="7"/>
  <c r="H25" i="7"/>
  <c r="H687" i="7" l="1"/>
  <c r="G832" i="7"/>
  <c r="I832" i="7" l="1"/>
  <c r="I10" i="11"/>
  <c r="H18" i="1" l="1"/>
  <c r="F18" i="1"/>
  <c r="E9" i="7" l="1"/>
  <c r="E101" i="7"/>
  <c r="E85" i="7"/>
  <c r="H101" i="7" l="1"/>
  <c r="E88" i="7"/>
  <c r="H88" i="7" s="1"/>
  <c r="E77" i="7"/>
  <c r="H85" i="7"/>
  <c r="H77" i="7" l="1"/>
  <c r="H7" i="1"/>
  <c r="E12" i="9" l="1"/>
  <c r="F31" i="7"/>
  <c r="F30" i="7" l="1"/>
  <c r="F36" i="7" s="1"/>
  <c r="F11" i="7" l="1"/>
  <c r="F9" i="7"/>
  <c r="F7" i="7"/>
  <c r="F46" i="7"/>
  <c r="F45" i="7" s="1"/>
  <c r="F48" i="7" s="1"/>
  <c r="F50" i="7"/>
  <c r="F49" i="7" s="1"/>
  <c r="F6" i="7" l="1"/>
  <c r="G50" i="7"/>
  <c r="E50" i="7"/>
  <c r="E49" i="7" s="1"/>
  <c r="G7" i="7"/>
  <c r="G41" i="7"/>
  <c r="G46" i="7"/>
  <c r="E41" i="7"/>
  <c r="E48" i="7" s="1"/>
  <c r="G45" i="7" l="1"/>
  <c r="G48" i="7" s="1"/>
  <c r="H46" i="7"/>
  <c r="I46" i="7"/>
  <c r="I41" i="7"/>
  <c r="H41" i="7"/>
  <c r="G49" i="7"/>
  <c r="H50" i="7"/>
  <c r="I50" i="7"/>
  <c r="I13" i="7"/>
  <c r="I7" i="7"/>
  <c r="E123" i="7"/>
  <c r="E7" i="7"/>
  <c r="H7" i="7" s="1"/>
  <c r="H13" i="7"/>
  <c r="H123" i="7" l="1"/>
  <c r="E120" i="7"/>
  <c r="I145" i="7"/>
  <c r="I45" i="7"/>
  <c r="H45" i="7"/>
  <c r="I49" i="7"/>
  <c r="H49" i="7"/>
  <c r="E135" i="7"/>
  <c r="H135" i="7" s="1"/>
  <c r="F7" i="11"/>
  <c r="H120" i="7" l="1"/>
  <c r="E145" i="7"/>
  <c r="E76" i="7" s="1"/>
  <c r="E832" i="7" s="1"/>
  <c r="H832" i="7" s="1"/>
  <c r="H48" i="7"/>
  <c r="I48" i="7"/>
  <c r="G18" i="1"/>
  <c r="E19" i="11"/>
  <c r="H145" i="7" l="1"/>
  <c r="I19" i="11"/>
  <c r="H19" i="11"/>
  <c r="F12" i="11"/>
  <c r="G14" i="11"/>
  <c r="G13" i="11" s="1"/>
  <c r="E14" i="11"/>
  <c r="I15" i="11"/>
  <c r="H10" i="11"/>
  <c r="H15" i="11"/>
  <c r="G9" i="11"/>
  <c r="I9" i="11" s="1"/>
  <c r="E9" i="11"/>
  <c r="E8" i="11" s="1"/>
  <c r="E7" i="11" s="1"/>
  <c r="C11" i="9"/>
  <c r="D11" i="9"/>
  <c r="B11" i="9"/>
  <c r="E11" i="7"/>
  <c r="E6" i="7" s="1"/>
  <c r="H14" i="11" l="1"/>
  <c r="E11" i="9"/>
  <c r="F11" i="9"/>
  <c r="F12" i="9"/>
  <c r="G12" i="11"/>
  <c r="I13" i="11"/>
  <c r="I14" i="11"/>
  <c r="E13" i="11"/>
  <c r="H13" i="11" s="1"/>
  <c r="G8" i="11"/>
  <c r="G7" i="11" s="1"/>
  <c r="H9" i="11"/>
  <c r="E12" i="11" l="1"/>
  <c r="I8" i="11"/>
  <c r="H8" i="11"/>
  <c r="E31" i="7"/>
  <c r="E30" i="7" s="1"/>
  <c r="E36" i="7" s="1"/>
  <c r="G11" i="7" l="1"/>
  <c r="G31" i="7"/>
  <c r="H31" i="7" l="1"/>
  <c r="I31" i="7"/>
  <c r="G52" i="7"/>
  <c r="G56" i="7" s="1"/>
  <c r="I53" i="7"/>
  <c r="I11" i="7"/>
  <c r="H11" i="7"/>
  <c r="G58" i="7"/>
  <c r="G30" i="7"/>
  <c r="G36" i="7" s="1"/>
  <c r="H30" i="7" l="1"/>
  <c r="I30" i="7"/>
  <c r="I58" i="7"/>
  <c r="I56" i="7"/>
  <c r="I52" i="7"/>
  <c r="G57" i="7"/>
  <c r="G60" i="7" s="1"/>
  <c r="I12" i="11"/>
  <c r="H12" i="11"/>
  <c r="I76" i="7" l="1"/>
  <c r="I57" i="7"/>
  <c r="H36" i="7" l="1"/>
  <c r="I36" i="7"/>
  <c r="I60" i="7"/>
  <c r="E17" i="7"/>
  <c r="F17" i="7" l="1"/>
  <c r="F5" i="7" s="1"/>
  <c r="F70" i="7" s="1"/>
  <c r="G7" i="1"/>
  <c r="G9" i="7" l="1"/>
  <c r="G6" i="7" l="1"/>
  <c r="H6" i="7" s="1"/>
  <c r="H9" i="7"/>
  <c r="I9" i="7"/>
  <c r="G4" i="1"/>
  <c r="G10" i="1" s="1"/>
  <c r="E6" i="3"/>
  <c r="I6" i="7" l="1"/>
  <c r="G17" i="7"/>
  <c r="G5" i="7" l="1"/>
  <c r="G70" i="7" s="1"/>
  <c r="H17" i="7"/>
  <c r="I17" i="7"/>
  <c r="E58" i="7"/>
  <c r="H58" i="7" s="1"/>
  <c r="I70" i="7" l="1"/>
  <c r="I5" i="7"/>
  <c r="E57" i="7"/>
  <c r="H4" i="1"/>
  <c r="H10" i="1" s="1"/>
  <c r="H57" i="7" l="1"/>
  <c r="E60" i="7"/>
  <c r="H60" i="7" s="1"/>
  <c r="H53" i="7"/>
  <c r="E5" i="7"/>
  <c r="E70" i="7" s="1"/>
  <c r="F7" i="1"/>
  <c r="H56" i="7" l="1"/>
  <c r="H5" i="7"/>
  <c r="E52" i="7"/>
  <c r="H52" i="7" s="1"/>
  <c r="H70" i="7"/>
  <c r="F4" i="1"/>
  <c r="F10" i="1" s="1"/>
  <c r="E11" i="11" l="1"/>
  <c r="F11" i="11"/>
  <c r="H7" i="11"/>
  <c r="I7" i="11"/>
  <c r="G11" i="11"/>
  <c r="H11" i="11" l="1"/>
  <c r="I11" i="11"/>
  <c r="H76" i="7" l="1"/>
</calcChain>
</file>

<file path=xl/sharedStrings.xml><?xml version="1.0" encoding="utf-8"?>
<sst xmlns="http://schemas.openxmlformats.org/spreadsheetml/2006/main" count="1720" uniqueCount="325">
  <si>
    <t xml:space="preserve">PRIHODI/RASHODI TEKUĆA GODINA </t>
  </si>
  <si>
    <t>PRIHODI UKUPNO</t>
  </si>
  <si>
    <t>PRIHODI POSLOVANJA</t>
  </si>
  <si>
    <t>PRIHODI OD PRODAJE NEFINANCIJSKE IMOVINE</t>
  </si>
  <si>
    <t>RASHODI UKUPNO</t>
  </si>
  <si>
    <t>RASHODI  POSLOVANJA</t>
  </si>
  <si>
    <t>RASHODI ZA NEFINANCIJSKU IMOVINU</t>
  </si>
  <si>
    <t>RAZLIKA - VIŠAK / MANJAK</t>
  </si>
  <si>
    <t xml:space="preserve">RAČUN FINANCIRANJA </t>
  </si>
  <si>
    <t>PRIMICI OD FINANCIJSKE IMOVINE I ZADUŽIVANJA</t>
  </si>
  <si>
    <t>IZDACI ZA FINANCIJSKU IMOVINU I OTPLATE ZAJMOVA</t>
  </si>
  <si>
    <t>NETO FINANCIRANJE</t>
  </si>
  <si>
    <t xml:space="preserve">Naziv </t>
  </si>
  <si>
    <t>Prihodi iz nadležnog proračuna i od HZZO-a temeljem ugovornih obveza</t>
  </si>
  <si>
    <t>Rashodi za zaposlene</t>
  </si>
  <si>
    <t>Materijalni rashodi</t>
  </si>
  <si>
    <t>Rashodi za nabavu proizvedene dug. imovine</t>
  </si>
  <si>
    <t>Prihodi od prodaje proizvoda i robe te pruženih usluga i prihodi od donacija</t>
  </si>
  <si>
    <t>Financijski rashodi</t>
  </si>
  <si>
    <t>Rashodi za nabavu nefinancijske imovine</t>
  </si>
  <si>
    <t>Prihodi od upravnih i administrativnih pristojbi, pristojbi po posebnim propisima i nakanda</t>
  </si>
  <si>
    <t>Pomoći iz inozemstva i od subjekata unutar općeg proračuna</t>
  </si>
  <si>
    <t>Ukupni rashodi</t>
  </si>
  <si>
    <t>I. OPĆI DIO</t>
  </si>
  <si>
    <t>A) SAŽETAK RAČUNA PRIHODA I RASHODA</t>
  </si>
  <si>
    <t>B) SAŽETAK RAČUNA FINANCIRANJA</t>
  </si>
  <si>
    <t>Razred</t>
  </si>
  <si>
    <t>Ostale pomoći</t>
  </si>
  <si>
    <t xml:space="preserve">Prihodi za posebne namjene </t>
  </si>
  <si>
    <t xml:space="preserve"> Vlastiti prihodi </t>
  </si>
  <si>
    <t>31</t>
  </si>
  <si>
    <t>61</t>
  </si>
  <si>
    <t xml:space="preserve">Donacije </t>
  </si>
  <si>
    <t>11</t>
  </si>
  <si>
    <t>Opći prihodi i primici</t>
  </si>
  <si>
    <t>Izvor</t>
  </si>
  <si>
    <t xml:space="preserve"> Opći prihodi i primici</t>
  </si>
  <si>
    <t>41</t>
  </si>
  <si>
    <t>Rashodi poslovanja</t>
  </si>
  <si>
    <t>Skupina</t>
  </si>
  <si>
    <t xml:space="preserve">Prihodi poslovanja </t>
  </si>
  <si>
    <t xml:space="preserve">A. RAČUN PRIHODA I RASHODA </t>
  </si>
  <si>
    <t>RASHODI PREMA FUNKCIJSKOJ KLASIFIKACIJI</t>
  </si>
  <si>
    <t>BROJČANA OZNAKA I NAZIV</t>
  </si>
  <si>
    <t>Šifra</t>
  </si>
  <si>
    <t>Naziv</t>
  </si>
  <si>
    <t>Vlastiti prihodi</t>
  </si>
  <si>
    <t>Prihodi za posebne namjene</t>
  </si>
  <si>
    <t>Donacije</t>
  </si>
  <si>
    <t>II. POSEBNI DIO</t>
  </si>
  <si>
    <t>Ukupni prihodi</t>
  </si>
  <si>
    <t>Prihodi iz nadležnog proračuna za financiranje redovne djelatnosti proračunskih korisnika</t>
  </si>
  <si>
    <t>Prihodi od prodaje proizvoda i robe te pruženih usluga</t>
  </si>
  <si>
    <t>Prihodi po posebnim propisima</t>
  </si>
  <si>
    <t>Pomoći od izvanproračunskih korisnika</t>
  </si>
  <si>
    <t>Rashodi za usluge</t>
  </si>
  <si>
    <t>Nematerijalna imovina</t>
  </si>
  <si>
    <t>Postrojenja i oprema</t>
  </si>
  <si>
    <t>Plaće</t>
  </si>
  <si>
    <t>Doprinosi na plaće</t>
  </si>
  <si>
    <t>Tekuće donacije</t>
  </si>
  <si>
    <t>Nematerijalna proizvedena imovina</t>
  </si>
  <si>
    <t xml:space="preserve">Ostali rashodi za zaposlene </t>
  </si>
  <si>
    <t>Naknade troškova zaposlenima</t>
  </si>
  <si>
    <t>Rashodi za materijal i energiju</t>
  </si>
  <si>
    <t>Ostali nespomenuti rashodi poslovanja</t>
  </si>
  <si>
    <t>Ostali financijski rashodi</t>
  </si>
  <si>
    <t>Naknade građanima i kućanstvima na temelju osiguranja i druge naknade</t>
  </si>
  <si>
    <t>Ostale naknade građanima i kućanstvima iz proračuna</t>
  </si>
  <si>
    <t>Naknade za prijevoz, za rad na terenu i odvojeni život</t>
  </si>
  <si>
    <t>Stručno usavršavanje zaposlenika</t>
  </si>
  <si>
    <t>Namjenski primici od zaduživanja</t>
  </si>
  <si>
    <t>Uredski materijal i ostali materijalni rashodi</t>
  </si>
  <si>
    <t>Zdravstvene i veterinarske usluge</t>
  </si>
  <si>
    <t>Intelektualne i osobne usluge</t>
  </si>
  <si>
    <t>Ostale usluge</t>
  </si>
  <si>
    <t>Zakupnine i najamnine</t>
  </si>
  <si>
    <t>B. RAČUN FINANCIRANJA</t>
  </si>
  <si>
    <t>Primici od financijske imovine i zaduživanja</t>
  </si>
  <si>
    <t>Primici od zaduživanja</t>
  </si>
  <si>
    <t>Izdaci za financijsku imovinu i otplate zajmova</t>
  </si>
  <si>
    <t>Izdaci za otplatu glavnice primljenih kredita i zajmova</t>
  </si>
  <si>
    <t>Izvršenje prethodne godine</t>
  </si>
  <si>
    <t>Plan tekuće godine</t>
  </si>
  <si>
    <t xml:space="preserve">Izvršenje tekuće godine </t>
  </si>
  <si>
    <t>Plaće za redovan rad</t>
  </si>
  <si>
    <t>Doprinosi za obvezno zdravstveno osiguranje</t>
  </si>
  <si>
    <t>Doprinosi za obvezno osiguranje u slučaju nezaposlenosti</t>
  </si>
  <si>
    <t>3211</t>
  </si>
  <si>
    <t>Službena putovanja</t>
  </si>
  <si>
    <t>3212</t>
  </si>
  <si>
    <t>3221</t>
  </si>
  <si>
    <t>3223</t>
  </si>
  <si>
    <t>Energija</t>
  </si>
  <si>
    <t>3224</t>
  </si>
  <si>
    <t>Materijal i dijelovi za tekuće i investicijsko održavanje</t>
  </si>
  <si>
    <t>Indeks</t>
  </si>
  <si>
    <t>3121</t>
  </si>
  <si>
    <t>3231</t>
  </si>
  <si>
    <t>Usluge telefona, pošte i prijevoza</t>
  </si>
  <si>
    <t>3232</t>
  </si>
  <si>
    <t>Usluge tekućeg i investicijskog održavanja</t>
  </si>
  <si>
    <t>3234</t>
  </si>
  <si>
    <t>Komunalne usluge</t>
  </si>
  <si>
    <t>3238</t>
  </si>
  <si>
    <t>Računalne usluge</t>
  </si>
  <si>
    <t>3239</t>
  </si>
  <si>
    <t>3293</t>
  </si>
  <si>
    <t>Reprezentacija</t>
  </si>
  <si>
    <t>Pristojbe i naknade</t>
  </si>
  <si>
    <t>3299</t>
  </si>
  <si>
    <t>3431</t>
  </si>
  <si>
    <t>Bankarske usluge i usluge platnog prometa</t>
  </si>
  <si>
    <t>4222</t>
  </si>
  <si>
    <t>Komunikacijska oprema</t>
  </si>
  <si>
    <t>4221</t>
  </si>
  <si>
    <t>Uredska oprema i namještaj</t>
  </si>
  <si>
    <t>6=4/3*100</t>
  </si>
  <si>
    <t>5=4/2*100</t>
  </si>
  <si>
    <t xml:space="preserve">Skupina/podskupina/odjeljak </t>
  </si>
  <si>
    <t>671</t>
  </si>
  <si>
    <t>6711</t>
  </si>
  <si>
    <t>Prihodi iz nadležnog proračuna za financiranje rashoda poslovanja</t>
  </si>
  <si>
    <t xml:space="preserve">Tekuće pomoći od izvanproračunskih korisnika </t>
  </si>
  <si>
    <t>6341</t>
  </si>
  <si>
    <t>636</t>
  </si>
  <si>
    <t>6361</t>
  </si>
  <si>
    <t>Tekuće pomoći proračunskim korisnicima iz proračuna koji im nije nadležan</t>
  </si>
  <si>
    <t xml:space="preserve">Ostali nespomenuti prihodi </t>
  </si>
  <si>
    <t>6615</t>
  </si>
  <si>
    <t>Prihodi od pruženih usluga</t>
  </si>
  <si>
    <t>634</t>
  </si>
  <si>
    <t>661</t>
  </si>
  <si>
    <t xml:space="preserve">Pomoći proračunskim korisnicima iz proračuna koji im nije nadležan </t>
  </si>
  <si>
    <t>Donacije od pravnih i fizičkih osoba izvan općeg proračuna i povrat donacija po protestiranim jamstvima</t>
  </si>
  <si>
    <t>Primljeni krediti od kreditnih institucija u javnom sektoru</t>
  </si>
  <si>
    <t>842</t>
  </si>
  <si>
    <t>Primljeni krediti i zajmovi od kreditnih i ostalih financijskih institucija u javnom sektoru</t>
  </si>
  <si>
    <t>542</t>
  </si>
  <si>
    <t>Otplata glavnice primljenih kredita i zajmova od kreditnih i ostalih financijskih institucija u javnom sektoru</t>
  </si>
  <si>
    <t>5422</t>
  </si>
  <si>
    <t>Otplata glavnice primljenih kredita od kreditnih institucija u javnom sektoru</t>
  </si>
  <si>
    <t>4=3/2*100</t>
  </si>
  <si>
    <t>VIŠAK / MANJAK + NETO FINANCIRANJE</t>
  </si>
  <si>
    <t>I. OPĆI DIO
A1. PRIHODI POSLOVANJA I PRIHODI OD PRODAJE NEFINANCIJSKE IMOVINE</t>
  </si>
  <si>
    <t>A2. RASHODI POSLOVANJA I RASHODI ZA NABAVU NEFINANCIJSKE IMOVINE</t>
  </si>
  <si>
    <t xml:space="preserve">UKUPNO RASHODI </t>
  </si>
  <si>
    <t>6413</t>
  </si>
  <si>
    <t>6614</t>
  </si>
  <si>
    <t>Prihodi od prodaje proizvoda i robe</t>
  </si>
  <si>
    <t>631</t>
  </si>
  <si>
    <t>6311</t>
  </si>
  <si>
    <t>Tekuće pomoći od inozemnih vlada</t>
  </si>
  <si>
    <t>Pomoći od inozemnih vlada</t>
  </si>
  <si>
    <t>639</t>
  </si>
  <si>
    <t>Prijenosi između proračunskih korisnika istog proračuna</t>
  </si>
  <si>
    <t>6391</t>
  </si>
  <si>
    <t>Tekući prijenosi između proračunskih korisnika istog proračuna</t>
  </si>
  <si>
    <t>6393</t>
  </si>
  <si>
    <t>Tekući prijenosi između proračunskih korisnika istog proračuna temeljem prijenosa EU sredstava</t>
  </si>
  <si>
    <t>3213</t>
  </si>
  <si>
    <t>322</t>
  </si>
  <si>
    <t>323</t>
  </si>
  <si>
    <t>3233</t>
  </si>
  <si>
    <t>Usluge promidžbe i informiranja</t>
  </si>
  <si>
    <t>3235</t>
  </si>
  <si>
    <t>3236</t>
  </si>
  <si>
    <t>3237</t>
  </si>
  <si>
    <t>329</t>
  </si>
  <si>
    <t>3294</t>
  </si>
  <si>
    <t>Članarine i norme</t>
  </si>
  <si>
    <t>3295</t>
  </si>
  <si>
    <t>3296</t>
  </si>
  <si>
    <t>Troškovi sudskih postupaka</t>
  </si>
  <si>
    <t>34</t>
  </si>
  <si>
    <t>343</t>
  </si>
  <si>
    <t>3432</t>
  </si>
  <si>
    <t>Negativne tečajne razlike i razlike zbog promjene valutne klauzule</t>
  </si>
  <si>
    <t>3433</t>
  </si>
  <si>
    <t>Zatezne kamate</t>
  </si>
  <si>
    <t>37</t>
  </si>
  <si>
    <t>Naknade građanima i kućanstvima na 
temelju osiguranja i druge naknade</t>
  </si>
  <si>
    <t>Naknade građanima i kućanstvima u novcu</t>
  </si>
  <si>
    <t>3811</t>
  </si>
  <si>
    <t>Tekuće donacije u novcu</t>
  </si>
  <si>
    <t>381</t>
  </si>
  <si>
    <t xml:space="preserve">Tekuće donacije  </t>
  </si>
  <si>
    <t>38</t>
  </si>
  <si>
    <t xml:space="preserve">Ostali rashodi  </t>
  </si>
  <si>
    <t>3113</t>
  </si>
  <si>
    <t>Plaće za prekovremeni rad</t>
  </si>
  <si>
    <t>312</t>
  </si>
  <si>
    <t>Službena, radna i zaštitna odjeća i obuća</t>
  </si>
  <si>
    <t>Premije osiguranja</t>
  </si>
  <si>
    <t>4124</t>
  </si>
  <si>
    <t>Ostala prava</t>
  </si>
  <si>
    <t>412</t>
  </si>
  <si>
    <t>Rashodi za nabavu neproizvedene 
dugotrajne imovine</t>
  </si>
  <si>
    <t>4223</t>
  </si>
  <si>
    <t>Oprema za održavanje i zaštitu</t>
  </si>
  <si>
    <t>4225</t>
  </si>
  <si>
    <t>Instrumenti, uređaji i strojevi</t>
  </si>
  <si>
    <t>424</t>
  </si>
  <si>
    <t>4241</t>
  </si>
  <si>
    <t>Knjige</t>
  </si>
  <si>
    <t>Knjige, umjetnička djela i ostale izložbene 
vrijednosti</t>
  </si>
  <si>
    <t>68</t>
  </si>
  <si>
    <t>683</t>
  </si>
  <si>
    <t>6831</t>
  </si>
  <si>
    <t>Ostali prihodi</t>
  </si>
  <si>
    <t>Kazne, upravne mjere i ostali prihodi</t>
  </si>
  <si>
    <t>Pomoći proračinskim korisnicima iz proračuna koji im nije nadležan</t>
  </si>
  <si>
    <t>3241</t>
  </si>
  <si>
    <t>324</t>
  </si>
  <si>
    <t>4227</t>
  </si>
  <si>
    <t>Uređaji, strojevi i oprema za ostale namjere</t>
  </si>
  <si>
    <t>426</t>
  </si>
  <si>
    <t>4262</t>
  </si>
  <si>
    <t>Ulaganja u računalne programe</t>
  </si>
  <si>
    <t>A621004</t>
  </si>
  <si>
    <t>A622122</t>
  </si>
  <si>
    <t>A679091</t>
  </si>
  <si>
    <t>Ostali nespomenuti financijski rashodi</t>
  </si>
  <si>
    <t>A679077</t>
  </si>
  <si>
    <t>3292</t>
  </si>
  <si>
    <t>GODIŠNJI IZVJEŠTAJ O IZVRŠENJU FINANCIJSKOG PLANA ZA 2023.g.</t>
  </si>
  <si>
    <t>A621181</t>
  </si>
  <si>
    <t>0942 Drugi stupanj visoke naobrazbe</t>
  </si>
  <si>
    <t>Pomoći EU</t>
  </si>
  <si>
    <t>632</t>
  </si>
  <si>
    <t>Pomoći od institucija i tijela EU</t>
  </si>
  <si>
    <t>6323</t>
  </si>
  <si>
    <t>Tekuće pomoći od institucija i tijela EU</t>
  </si>
  <si>
    <t>Europski socijalni fond</t>
  </si>
  <si>
    <t>Europski fond za regionalni razvoj</t>
  </si>
  <si>
    <t>Sredstva učešća za pomoći</t>
  </si>
  <si>
    <t>Prihodi od prodaje nefinancijske imovine</t>
  </si>
  <si>
    <t>72</t>
  </si>
  <si>
    <t>721</t>
  </si>
  <si>
    <t>7211</t>
  </si>
  <si>
    <t>Prihodi od prodaje proizvedene dugotrajne imovine</t>
  </si>
  <si>
    <t>Prihodi od prodaje građevinskih objekata</t>
  </si>
  <si>
    <t>Stambeni objekti</t>
  </si>
  <si>
    <t>64</t>
  </si>
  <si>
    <t>641</t>
  </si>
  <si>
    <t>Prihodi od imovine</t>
  </si>
  <si>
    <t>Prihodi od financijske imovine</t>
  </si>
  <si>
    <t>Kamate na depozite po viđenju</t>
  </si>
  <si>
    <t>6415</t>
  </si>
  <si>
    <t>Prihodi od pozitivnih tečajnih razlika</t>
  </si>
  <si>
    <t>6632</t>
  </si>
  <si>
    <t>Kapitalne donacije</t>
  </si>
  <si>
    <t>3114</t>
  </si>
  <si>
    <t>Plaće za posebne uvjete rada</t>
  </si>
  <si>
    <t>3214</t>
  </si>
  <si>
    <t>Ostale naknade troškova zaposlenima</t>
  </si>
  <si>
    <t>3225</t>
  </si>
  <si>
    <t>3227</t>
  </si>
  <si>
    <t>Sitan inventar i auto gume</t>
  </si>
  <si>
    <t>Naknade troškova osob. izvan radnog odn.</t>
  </si>
  <si>
    <t xml:space="preserve">Naknade troškova osobama izvan rad. odn </t>
  </si>
  <si>
    <t>3112</t>
  </si>
  <si>
    <t>Plaće u naravi</t>
  </si>
  <si>
    <t>3222</t>
  </si>
  <si>
    <t>Materijal i sirovine</t>
  </si>
  <si>
    <t>Naknade građanima i kućanstvima u naravi</t>
  </si>
  <si>
    <t>Tekuće donacije iz EU sredstava</t>
  </si>
  <si>
    <t>382</t>
  </si>
  <si>
    <t>3821</t>
  </si>
  <si>
    <t xml:space="preserve">Kapitalne donacije  </t>
  </si>
  <si>
    <t>Kapitalne donacije neprofitnim organizacijama</t>
  </si>
  <si>
    <t>Subvencije</t>
  </si>
  <si>
    <t>353</t>
  </si>
  <si>
    <t>Subvencije trg. društvima iz EU sredstava</t>
  </si>
  <si>
    <t>3531</t>
  </si>
  <si>
    <t>Pomoći dane u inoz. i unutar opć. prorač.</t>
  </si>
  <si>
    <t>368</t>
  </si>
  <si>
    <t>Pomoći temeljem prijenosa EU sredstava</t>
  </si>
  <si>
    <t>3681</t>
  </si>
  <si>
    <t>Tekuće pomoći temeljem prijenosa EU sredst.</t>
  </si>
  <si>
    <t>369</t>
  </si>
  <si>
    <t>3693</t>
  </si>
  <si>
    <t>Tekući prijenosi između proračunskih korisnika temeljem prijenosa EU sredstava</t>
  </si>
  <si>
    <t>Prijenosi između prorač. kor. istog prorač.</t>
  </si>
  <si>
    <t>Ostali prihodi za posebne namjene</t>
  </si>
  <si>
    <t>4123</t>
  </si>
  <si>
    <t>Licence</t>
  </si>
  <si>
    <t>DONOS IZ PRETHODNE GODINE</t>
  </si>
  <si>
    <t>ODNOS U SLJEDEĆU GODINU</t>
  </si>
  <si>
    <t>363</t>
  </si>
  <si>
    <t>3631</t>
  </si>
  <si>
    <t>Pomoći unutar općeg proračuna</t>
  </si>
  <si>
    <t>Tekuće pomoći unutar općeg proračuna</t>
  </si>
  <si>
    <t>3423</t>
  </si>
  <si>
    <t>Kamate za primljene kredite</t>
  </si>
  <si>
    <t>Kamate za primljene kredite od ostalih fin inst.</t>
  </si>
  <si>
    <t>3434</t>
  </si>
  <si>
    <t>6394</t>
  </si>
  <si>
    <t>Kapitalni prijenosi između proračunskih korisnika istog proračuna temeljem prijenosa EU sredstava</t>
  </si>
  <si>
    <t xml:space="preserve">IZVOR 11 - Opći prihodi i primici </t>
  </si>
  <si>
    <t>DONOS</t>
  </si>
  <si>
    <t>ODNOS</t>
  </si>
  <si>
    <t>IZVOR 12 - Sredstva učešća za pomoći</t>
  </si>
  <si>
    <t>IZVOR 31 - Vlastiti prihodi</t>
  </si>
  <si>
    <t>IZVOR 43 - Prihodi za posebne namjene</t>
  </si>
  <si>
    <t>IZVOR 51 - Pomoći EU</t>
  </si>
  <si>
    <t>IZVOR 52 - Ostale pomoći</t>
  </si>
  <si>
    <t>IZVOR 561 - Europski socijalni fond</t>
  </si>
  <si>
    <t>IZVOR 563 - Europski fond za regionalni razvoj</t>
  </si>
  <si>
    <t>IZVOR 61 - Donacije</t>
  </si>
  <si>
    <t>IZVOR 71 - Prihodi od nefinancijske imovine</t>
  </si>
  <si>
    <t>VISOKO OBRAZOVANJE</t>
  </si>
  <si>
    <t>3701</t>
  </si>
  <si>
    <t>Rashodi za nabavu neproizv. DI</t>
  </si>
  <si>
    <t>Rashodi za nabavu proizv. DI</t>
  </si>
  <si>
    <t>REDOVNA DJELATNOST SVEUČILIŠTA U SPLITU</t>
  </si>
  <si>
    <t>PRAVOMOĆNE SUDSKE PRESUDE</t>
  </si>
  <si>
    <t>PROGRAMSKO FINANCIRANJE JAVNIH VISOKIH UČILIŠTA</t>
  </si>
  <si>
    <t>EU PROJEKTI SVEUČILIŠTA U SPLITU (IZ EVIDENCIJSKIH PRIHODA)</t>
  </si>
  <si>
    <t>REDOVNA DJELATNOST SVEUČILIŠTA U SPLITU (IZ EVIDENCIJSKIH PRIHODA)</t>
  </si>
  <si>
    <t>Prihodi od nefinancijske imovine</t>
  </si>
  <si>
    <t>OP KONKURENTNOST I KOHEZIJA 2014.-2020., PRIORITET 1, 9 i 10</t>
  </si>
  <si>
    <t>K679084</t>
  </si>
  <si>
    <t>OP UČINKOVITI LJUDSKI POTENCIJALI 2014.-2020., PRIORITET 3</t>
  </si>
  <si>
    <t>K679106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</si>
</sst>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&quot; &quot;;[Red]&quot;-&quot;#,##0&quot; &quot;"/>
  </numFmts>
  <fonts count="48" x14ac:knownFonts="1">
    <font>
      <sz val="10"/>
      <color rgb="FF000000"/>
      <name val="Arial"/>
      <family val="2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2"/>
      <color rgb="FF002060"/>
      <name val="Calibri"/>
      <family val="2"/>
    </font>
    <font>
      <sz val="12"/>
      <color rgb="FF002060"/>
      <name val="Calibri"/>
      <family val="2"/>
    </font>
    <font>
      <sz val="10"/>
      <color indexed="8"/>
      <name val="Arial"/>
      <family val="2"/>
      <charset val="238"/>
    </font>
    <font>
      <b/>
      <sz val="12"/>
      <color rgb="FF00206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sz val="11"/>
      <color rgb="FF002060"/>
      <name val="Calibri"/>
      <family val="2"/>
      <scheme val="minor"/>
    </font>
    <font>
      <b/>
      <i/>
      <sz val="11"/>
      <color rgb="FF002060"/>
      <name val="Calibri"/>
      <family val="2"/>
      <scheme val="minor"/>
    </font>
    <font>
      <b/>
      <i/>
      <sz val="12"/>
      <color rgb="FF00206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name val="Arial"/>
      <family val="2"/>
    </font>
    <font>
      <sz val="12"/>
      <color rgb="FF002060"/>
      <name val="Calibri"/>
      <family val="2"/>
      <scheme val="minor"/>
    </font>
    <font>
      <i/>
      <sz val="12"/>
      <color rgb="FF002060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</font>
    <font>
      <b/>
      <sz val="12"/>
      <color rgb="FF000000"/>
      <name val="Calibri"/>
      <family val="2"/>
      <scheme val="minor"/>
    </font>
    <font>
      <b/>
      <sz val="8"/>
      <color rgb="FF002060"/>
      <name val="Calibri"/>
      <family val="2"/>
      <scheme val="minor"/>
    </font>
    <font>
      <b/>
      <i/>
      <sz val="8"/>
      <color rgb="FF002060"/>
      <name val="Calibri"/>
      <family val="2"/>
      <scheme val="minor"/>
    </font>
    <font>
      <i/>
      <sz val="11"/>
      <color rgb="FF00000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sz val="8"/>
      <name val="Arial"/>
      <family val="2"/>
    </font>
    <font>
      <i/>
      <sz val="8"/>
      <color rgb="FF002060"/>
      <name val="Calibri"/>
      <family val="2"/>
      <scheme val="minor"/>
    </font>
    <font>
      <b/>
      <sz val="11"/>
      <color rgb="FF002060"/>
      <name val="Calibri"/>
      <family val="2"/>
    </font>
    <font>
      <sz val="11"/>
      <color rgb="FF000000"/>
      <name val="Calibri"/>
      <family val="2"/>
    </font>
    <font>
      <b/>
      <i/>
      <sz val="8"/>
      <color rgb="FF002060"/>
      <name val="Calibri"/>
      <family val="2"/>
    </font>
    <font>
      <i/>
      <sz val="8"/>
      <color rgb="FF000000"/>
      <name val="Calibri"/>
      <family val="2"/>
    </font>
    <font>
      <sz val="11"/>
      <color rgb="FF002060"/>
      <name val="Arial"/>
      <family val="2"/>
      <charset val="238"/>
    </font>
    <font>
      <b/>
      <i/>
      <sz val="9"/>
      <color rgb="FF002060"/>
      <name val="Calibri"/>
      <family val="2"/>
      <scheme val="minor"/>
    </font>
    <font>
      <i/>
      <sz val="9"/>
      <color rgb="FF000000"/>
      <name val="Calibri"/>
      <family val="2"/>
      <scheme val="minor"/>
    </font>
    <font>
      <b/>
      <i/>
      <sz val="11"/>
      <color rgb="FF002060"/>
      <name val="Calibri"/>
      <family val="2"/>
    </font>
    <font>
      <i/>
      <sz val="11"/>
      <color rgb="FF000000"/>
      <name val="Calibri"/>
      <family val="2"/>
    </font>
    <font>
      <sz val="11"/>
      <color rgb="FF002060"/>
      <name val="Calibri"/>
      <family val="2"/>
      <charset val="238"/>
      <scheme val="minor"/>
    </font>
    <font>
      <b/>
      <sz val="11"/>
      <color rgb="FF002060"/>
      <name val="Calibri"/>
      <family val="2"/>
      <charset val="238"/>
      <scheme val="minor"/>
    </font>
    <font>
      <b/>
      <sz val="10"/>
      <color rgb="FF000000"/>
      <name val="Arial"/>
      <family val="2"/>
      <charset val="238"/>
    </font>
    <font>
      <sz val="12"/>
      <color rgb="FF002060"/>
      <name val="Calibri"/>
      <family val="2"/>
      <charset val="238"/>
      <scheme val="minor"/>
    </font>
    <font>
      <b/>
      <i/>
      <sz val="12"/>
      <color rgb="FF002060"/>
      <name val="Calibri"/>
      <family val="2"/>
      <charset val="238"/>
      <scheme val="minor"/>
    </font>
    <font>
      <sz val="11"/>
      <color rgb="FF002060"/>
      <name val="Calibri"/>
      <family val="2"/>
      <charset val="238"/>
    </font>
    <font>
      <b/>
      <i/>
      <sz val="11"/>
      <color theme="8" tint="-0.499984740745262"/>
      <name val="Calibri"/>
      <family val="2"/>
      <scheme val="minor"/>
    </font>
    <font>
      <sz val="10"/>
      <color theme="8" tint="-0.499984740745262"/>
      <name val="Arial"/>
      <family val="2"/>
    </font>
    <font>
      <b/>
      <sz val="10"/>
      <color rgb="FF002060"/>
      <name val="Arial"/>
      <family val="2"/>
      <charset val="238"/>
    </font>
    <font>
      <i/>
      <sz val="12"/>
      <color theme="1"/>
      <name val="Calibri"/>
      <family val="2"/>
      <scheme val="minor"/>
    </font>
    <font>
      <b/>
      <i/>
      <sz val="12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DDEBF7"/>
        <bgColor rgb="FFDDEBF7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4" tint="0.79998168889431442"/>
        <bgColor rgb="FFFFFFFF"/>
      </patternFill>
    </fill>
    <fill>
      <patternFill patternType="solid">
        <fgColor theme="9" tint="0.59999389629810485"/>
        <bgColor rgb="FFFFFFFF"/>
      </patternFill>
    </fill>
    <fill>
      <patternFill patternType="solid">
        <fgColor theme="4" tint="0.39997558519241921"/>
        <bgColor rgb="FFFFFFFF"/>
      </patternFill>
    </fill>
    <fill>
      <patternFill patternType="solid">
        <fgColor theme="4" tint="0.39997558519241921"/>
        <bgColor indexed="64"/>
      </patternFill>
    </fill>
  </fills>
  <borders count="1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2060"/>
      </left>
      <right/>
      <top/>
      <bottom style="thin">
        <color indexed="64"/>
      </bottom>
      <diagonal/>
    </border>
    <border>
      <left style="thin">
        <color rgb="FF002060"/>
      </left>
      <right style="thin">
        <color rgb="FF002060"/>
      </right>
      <top/>
      <bottom/>
      <diagonal/>
    </border>
  </borders>
  <cellStyleXfs count="9">
    <xf numFmtId="0" fontId="0" fillId="0" borderId="0"/>
    <xf numFmtId="0" fontId="4" fillId="0" borderId="0"/>
    <xf numFmtId="0" fontId="15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7" fillId="0" borderId="0"/>
    <xf numFmtId="0" fontId="7" fillId="0" borderId="0"/>
  </cellStyleXfs>
  <cellXfs count="296">
    <xf numFmtId="0" fontId="0" fillId="0" borderId="0" xfId="0"/>
    <xf numFmtId="3" fontId="11" fillId="7" borderId="4" xfId="0" applyNumberFormat="1" applyFont="1" applyFill="1" applyBorder="1" applyAlignment="1">
      <alignment horizontal="right" vertical="center"/>
    </xf>
    <xf numFmtId="3" fontId="11" fillId="2" borderId="0" xfId="0" applyNumberFormat="1" applyFont="1" applyFill="1" applyAlignment="1">
      <alignment horizontal="center" vertical="center"/>
    </xf>
    <xf numFmtId="3" fontId="11" fillId="2" borderId="4" xfId="0" applyNumberFormat="1" applyFont="1" applyFill="1" applyBorder="1" applyAlignment="1">
      <alignment horizontal="right" vertical="center"/>
    </xf>
    <xf numFmtId="3" fontId="11" fillId="2" borderId="0" xfId="0" applyNumberFormat="1" applyFont="1" applyFill="1" applyAlignment="1">
      <alignment horizontal="right" vertical="center"/>
    </xf>
    <xf numFmtId="0" fontId="18" fillId="0" borderId="0" xfId="0" applyFont="1"/>
    <xf numFmtId="0" fontId="18" fillId="4" borderId="0" xfId="0" applyFont="1" applyFill="1"/>
    <xf numFmtId="0" fontId="8" fillId="4" borderId="0" xfId="1" applyFont="1" applyFill="1" applyAlignment="1">
      <alignment vertical="center" wrapText="1"/>
    </xf>
    <xf numFmtId="0" fontId="5" fillId="4" borderId="0" xfId="1" applyFont="1" applyFill="1" applyAlignment="1">
      <alignment horizontal="center" vertical="center" wrapText="1"/>
    </xf>
    <xf numFmtId="0" fontId="6" fillId="4" borderId="0" xfId="1" applyFont="1" applyFill="1" applyAlignment="1">
      <alignment vertical="center" wrapText="1"/>
    </xf>
    <xf numFmtId="0" fontId="8" fillId="4" borderId="0" xfId="5" applyFont="1" applyFill="1" applyAlignment="1">
      <alignment horizontal="center" vertical="center" wrapText="1"/>
    </xf>
    <xf numFmtId="0" fontId="16" fillId="4" borderId="0" xfId="5" applyFont="1" applyFill="1" applyAlignment="1">
      <alignment vertical="center" wrapText="1"/>
    </xf>
    <xf numFmtId="3" fontId="17" fillId="0" borderId="0" xfId="0" applyNumberFormat="1" applyFont="1" applyAlignment="1">
      <alignment horizontal="left"/>
    </xf>
    <xf numFmtId="0" fontId="19" fillId="0" borderId="0" xfId="1" applyFont="1" applyAlignment="1">
      <alignment wrapText="1"/>
    </xf>
    <xf numFmtId="0" fontId="16" fillId="0" borderId="0" xfId="0" applyFont="1"/>
    <xf numFmtId="0" fontId="16" fillId="4" borderId="0" xfId="0" applyFont="1" applyFill="1"/>
    <xf numFmtId="0" fontId="8" fillId="2" borderId="1" xfId="0" applyFont="1" applyFill="1" applyBorder="1" applyAlignment="1">
      <alignment horizontal="center" vertical="center" wrapText="1"/>
    </xf>
    <xf numFmtId="3" fontId="8" fillId="3" borderId="1" xfId="0" applyNumberFormat="1" applyFont="1" applyFill="1" applyBorder="1" applyAlignment="1">
      <alignment vertical="center" wrapText="1"/>
    </xf>
    <xf numFmtId="3" fontId="16" fillId="0" borderId="0" xfId="0" applyNumberFormat="1" applyFont="1"/>
    <xf numFmtId="3" fontId="16" fillId="2" borderId="1" xfId="0" applyNumberFormat="1" applyFont="1" applyFill="1" applyBorder="1" applyAlignment="1">
      <alignment vertical="center" wrapText="1"/>
    </xf>
    <xf numFmtId="164" fontId="16" fillId="0" borderId="0" xfId="0" applyNumberFormat="1" applyFont="1"/>
    <xf numFmtId="3" fontId="16" fillId="2" borderId="1" xfId="0" applyNumberFormat="1" applyFont="1" applyFill="1" applyBorder="1" applyAlignment="1">
      <alignment vertical="center"/>
    </xf>
    <xf numFmtId="164" fontId="8" fillId="3" borderId="1" xfId="0" applyNumberFormat="1" applyFont="1" applyFill="1" applyBorder="1" applyAlignment="1">
      <alignment horizontal="right" vertical="center"/>
    </xf>
    <xf numFmtId="164" fontId="12" fillId="3" borderId="7" xfId="0" applyNumberFormat="1" applyFont="1" applyFill="1" applyBorder="1" applyAlignment="1">
      <alignment horizontal="right" vertical="center"/>
    </xf>
    <xf numFmtId="3" fontId="12" fillId="0" borderId="0" xfId="0" applyNumberFormat="1" applyFont="1"/>
    <xf numFmtId="0" fontId="20" fillId="0" borderId="0" xfId="0" applyFont="1"/>
    <xf numFmtId="3" fontId="16" fillId="4" borderId="10" xfId="0" applyNumberFormat="1" applyFont="1" applyFill="1" applyBorder="1" applyAlignment="1">
      <alignment horizontal="right" vertical="center"/>
    </xf>
    <xf numFmtId="3" fontId="12" fillId="4" borderId="0" xfId="0" applyNumberFormat="1" applyFont="1" applyFill="1" applyAlignment="1">
      <alignment vertical="center"/>
    </xf>
    <xf numFmtId="3" fontId="12" fillId="6" borderId="0" xfId="0" applyNumberFormat="1" applyFont="1" applyFill="1" applyAlignment="1">
      <alignment horizontal="right" vertical="center"/>
    </xf>
    <xf numFmtId="0" fontId="8" fillId="0" borderId="0" xfId="0" applyFont="1" applyAlignment="1">
      <alignment vertical="center" wrapText="1"/>
    </xf>
    <xf numFmtId="3" fontId="12" fillId="0" borderId="0" xfId="0" applyNumberFormat="1" applyFont="1" applyAlignment="1">
      <alignment horizontal="right" vertical="center"/>
    </xf>
    <xf numFmtId="3" fontId="16" fillId="0" borderId="0" xfId="0" applyNumberFormat="1" applyFont="1" applyAlignment="1">
      <alignment vertical="center"/>
    </xf>
    <xf numFmtId="3" fontId="23" fillId="0" borderId="4" xfId="0" applyNumberFormat="1" applyFont="1" applyBorder="1" applyAlignment="1">
      <alignment horizontal="center" vertical="center"/>
    </xf>
    <xf numFmtId="3" fontId="23" fillId="0" borderId="0" xfId="0" applyNumberFormat="1" applyFont="1" applyAlignment="1">
      <alignment horizontal="right" vertical="center"/>
    </xf>
    <xf numFmtId="3" fontId="23" fillId="0" borderId="0" xfId="0" applyNumberFormat="1" applyFont="1"/>
    <xf numFmtId="3" fontId="10" fillId="0" borderId="4" xfId="0" applyNumberFormat="1" applyFont="1" applyBorder="1" applyAlignment="1">
      <alignment horizontal="right" vertical="center"/>
    </xf>
    <xf numFmtId="3" fontId="9" fillId="2" borderId="4" xfId="0" applyNumberFormat="1" applyFont="1" applyFill="1" applyBorder="1" applyAlignment="1">
      <alignment vertical="center"/>
    </xf>
    <xf numFmtId="3" fontId="9" fillId="2" borderId="4" xfId="0" applyNumberFormat="1" applyFont="1" applyFill="1" applyBorder="1" applyAlignment="1">
      <alignment horizontal="center" vertical="center" wrapText="1"/>
    </xf>
    <xf numFmtId="3" fontId="23" fillId="6" borderId="4" xfId="0" applyNumberFormat="1" applyFont="1" applyFill="1" applyBorder="1" applyAlignment="1">
      <alignment horizontal="center" vertical="center" wrapText="1"/>
    </xf>
    <xf numFmtId="3" fontId="9" fillId="6" borderId="4" xfId="0" applyNumberFormat="1" applyFont="1" applyFill="1" applyBorder="1" applyAlignment="1">
      <alignment horizontal="center" vertical="center" wrapText="1"/>
    </xf>
    <xf numFmtId="3" fontId="9" fillId="0" borderId="4" xfId="0" applyNumberFormat="1" applyFont="1" applyBorder="1" applyAlignment="1">
      <alignment vertical="center"/>
    </xf>
    <xf numFmtId="3" fontId="10" fillId="0" borderId="0" xfId="0" applyNumberFormat="1" applyFont="1" applyAlignment="1">
      <alignment vertical="center"/>
    </xf>
    <xf numFmtId="0" fontId="13" fillId="0" borderId="0" xfId="0" applyFont="1" applyAlignment="1">
      <alignment vertical="center"/>
    </xf>
    <xf numFmtId="0" fontId="27" fillId="0" borderId="4" xfId="0" applyFont="1" applyBorder="1" applyAlignment="1">
      <alignment horizontal="center" vertical="center"/>
    </xf>
    <xf numFmtId="3" fontId="9" fillId="0" borderId="0" xfId="0" applyNumberFormat="1" applyFont="1" applyAlignment="1">
      <alignment vertical="center"/>
    </xf>
    <xf numFmtId="0" fontId="14" fillId="0" borderId="0" xfId="0" applyFont="1" applyAlignment="1">
      <alignment vertical="center"/>
    </xf>
    <xf numFmtId="0" fontId="13" fillId="4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5" fillId="4" borderId="0" xfId="0" applyFont="1" applyFill="1" applyAlignment="1">
      <alignment vertical="center"/>
    </xf>
    <xf numFmtId="0" fontId="14" fillId="4" borderId="0" xfId="0" applyFont="1" applyFill="1" applyAlignment="1">
      <alignment vertical="center"/>
    </xf>
    <xf numFmtId="0" fontId="10" fillId="0" borderId="0" xfId="0" applyFont="1" applyAlignment="1">
      <alignment horizontal="center" vertical="center"/>
    </xf>
    <xf numFmtId="49" fontId="11" fillId="7" borderId="4" xfId="0" applyNumberFormat="1" applyFont="1" applyFill="1" applyBorder="1" applyAlignment="1">
      <alignment horizontal="left" vertical="center" wrapText="1"/>
    </xf>
    <xf numFmtId="0" fontId="10" fillId="0" borderId="0" xfId="0" applyFont="1" applyAlignment="1">
      <alignment vertical="center"/>
    </xf>
    <xf numFmtId="3" fontId="9" fillId="2" borderId="10" xfId="0" applyNumberFormat="1" applyFont="1" applyFill="1" applyBorder="1" applyAlignment="1">
      <alignment horizontal="center" vertical="center" wrapText="1"/>
    </xf>
    <xf numFmtId="0" fontId="28" fillId="4" borderId="10" xfId="1" applyFont="1" applyFill="1" applyBorder="1" applyAlignment="1">
      <alignment horizontal="center" vertical="center" wrapText="1"/>
    </xf>
    <xf numFmtId="0" fontId="29" fillId="0" borderId="0" xfId="0" applyFont="1"/>
    <xf numFmtId="0" fontId="30" fillId="4" borderId="10" xfId="1" applyFont="1" applyFill="1" applyBorder="1" applyAlignment="1">
      <alignment horizontal="center" vertical="center" wrapText="1"/>
    </xf>
    <xf numFmtId="3" fontId="23" fillId="2" borderId="10" xfId="0" applyNumberFormat="1" applyFont="1" applyFill="1" applyBorder="1" applyAlignment="1">
      <alignment horizontal="center" vertical="center" wrapText="1"/>
    </xf>
    <xf numFmtId="0" fontId="31" fillId="0" borderId="0" xfId="0" applyFont="1"/>
    <xf numFmtId="49" fontId="9" fillId="0" borderId="10" xfId="6" applyNumberFormat="1" applyFont="1" applyBorder="1" applyAlignment="1">
      <alignment horizontal="left" vertical="center" wrapText="1"/>
    </xf>
    <xf numFmtId="3" fontId="32" fillId="0" borderId="10" xfId="6" applyNumberFormat="1" applyFont="1" applyBorder="1" applyAlignment="1">
      <alignment horizontal="right" vertical="center"/>
    </xf>
    <xf numFmtId="3" fontId="28" fillId="4" borderId="10" xfId="1" applyNumberFormat="1" applyFont="1" applyFill="1" applyBorder="1" applyAlignment="1">
      <alignment horizontal="right" vertical="center"/>
    </xf>
    <xf numFmtId="0" fontId="13" fillId="0" borderId="0" xfId="0" applyFont="1"/>
    <xf numFmtId="0" fontId="34" fillId="0" borderId="0" xfId="0" applyFont="1"/>
    <xf numFmtId="0" fontId="8" fillId="4" borderId="10" xfId="5" applyFont="1" applyFill="1" applyBorder="1" applyAlignment="1">
      <alignment horizontal="center" vertical="center" wrapText="1"/>
    </xf>
    <xf numFmtId="0" fontId="33" fillId="4" borderId="10" xfId="5" applyFont="1" applyFill="1" applyBorder="1" applyAlignment="1">
      <alignment horizontal="center" vertical="center" wrapText="1"/>
    </xf>
    <xf numFmtId="0" fontId="8" fillId="4" borderId="10" xfId="5" applyFont="1" applyFill="1" applyBorder="1" applyAlignment="1">
      <alignment horizontal="left" vertical="center" wrapText="1"/>
    </xf>
    <xf numFmtId="3" fontId="8" fillId="4" borderId="10" xfId="5" applyNumberFormat="1" applyFont="1" applyFill="1" applyBorder="1" applyAlignment="1">
      <alignment horizontal="right" vertical="center"/>
    </xf>
    <xf numFmtId="49" fontId="8" fillId="6" borderId="10" xfId="0" applyNumberFormat="1" applyFont="1" applyFill="1" applyBorder="1" applyAlignment="1">
      <alignment horizontal="center" vertical="center"/>
    </xf>
    <xf numFmtId="49" fontId="8" fillId="6" borderId="10" xfId="0" applyNumberFormat="1" applyFont="1" applyFill="1" applyBorder="1" applyAlignment="1">
      <alignment vertical="center"/>
    </xf>
    <xf numFmtId="0" fontId="17" fillId="4" borderId="10" xfId="5" quotePrefix="1" applyFont="1" applyFill="1" applyBorder="1" applyAlignment="1">
      <alignment horizontal="center" vertical="center"/>
    </xf>
    <xf numFmtId="0" fontId="17" fillId="4" borderId="10" xfId="5" quotePrefix="1" applyFont="1" applyFill="1" applyBorder="1" applyAlignment="1">
      <alignment horizontal="left" vertical="center"/>
    </xf>
    <xf numFmtId="0" fontId="17" fillId="4" borderId="10" xfId="5" quotePrefix="1" applyFont="1" applyFill="1" applyBorder="1" applyAlignment="1">
      <alignment horizontal="right" vertical="center"/>
    </xf>
    <xf numFmtId="0" fontId="17" fillId="4" borderId="10" xfId="5" quotePrefix="1" applyFont="1" applyFill="1" applyBorder="1" applyAlignment="1">
      <alignment horizontal="left" vertical="center" wrapText="1"/>
    </xf>
    <xf numFmtId="0" fontId="8" fillId="4" borderId="10" xfId="0" applyFont="1" applyFill="1" applyBorder="1" applyAlignment="1">
      <alignment horizontal="center" vertical="center"/>
    </xf>
    <xf numFmtId="0" fontId="8" fillId="4" borderId="10" xfId="0" applyFont="1" applyFill="1" applyBorder="1" applyAlignment="1">
      <alignment horizontal="left" vertical="center"/>
    </xf>
    <xf numFmtId="0" fontId="21" fillId="4" borderId="10" xfId="0" applyFont="1" applyFill="1" applyBorder="1"/>
    <xf numFmtId="0" fontId="8" fillId="4" borderId="10" xfId="0" applyFont="1" applyFill="1" applyBorder="1" applyAlignment="1">
      <alignment vertical="center" wrapText="1"/>
    </xf>
    <xf numFmtId="0" fontId="16" fillId="4" borderId="10" xfId="0" applyFont="1" applyFill="1" applyBorder="1" applyAlignment="1">
      <alignment horizontal="center" vertical="center" wrapText="1"/>
    </xf>
    <xf numFmtId="0" fontId="18" fillId="4" borderId="10" xfId="0" applyFont="1" applyFill="1" applyBorder="1"/>
    <xf numFmtId="0" fontId="9" fillId="4" borderId="10" xfId="5" applyFont="1" applyFill="1" applyBorder="1" applyAlignment="1">
      <alignment horizontal="center" vertical="center" wrapText="1"/>
    </xf>
    <xf numFmtId="0" fontId="8" fillId="4" borderId="10" xfId="0" applyFont="1" applyFill="1" applyBorder="1" applyAlignment="1">
      <alignment vertical="center"/>
    </xf>
    <xf numFmtId="0" fontId="16" fillId="4" borderId="10" xfId="0" applyFont="1" applyFill="1" applyBorder="1" applyAlignment="1">
      <alignment horizontal="center" vertical="center"/>
    </xf>
    <xf numFmtId="3" fontId="8" fillId="4" borderId="10" xfId="5" applyNumberFormat="1" applyFont="1" applyFill="1" applyBorder="1" applyAlignment="1">
      <alignment horizontal="right" vertical="center" wrapText="1"/>
    </xf>
    <xf numFmtId="3" fontId="8" fillId="6" borderId="10" xfId="0" applyNumberFormat="1" applyFont="1" applyFill="1" applyBorder="1" applyAlignment="1">
      <alignment vertical="center"/>
    </xf>
    <xf numFmtId="3" fontId="8" fillId="4" borderId="10" xfId="0" applyNumberFormat="1" applyFont="1" applyFill="1" applyBorder="1" applyAlignment="1">
      <alignment vertical="center" wrapText="1"/>
    </xf>
    <xf numFmtId="3" fontId="16" fillId="4" borderId="10" xfId="0" applyNumberFormat="1" applyFont="1" applyFill="1" applyBorder="1" applyAlignment="1">
      <alignment vertical="center" wrapText="1"/>
    </xf>
    <xf numFmtId="0" fontId="8" fillId="0" borderId="10" xfId="7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/>
    </xf>
    <xf numFmtId="0" fontId="8" fillId="0" borderId="10" xfId="7" applyFont="1" applyBorder="1" applyAlignment="1">
      <alignment horizontal="left" vertical="center" wrapText="1"/>
    </xf>
    <xf numFmtId="0" fontId="16" fillId="0" borderId="10" xfId="0" applyFont="1" applyBorder="1" applyAlignment="1">
      <alignment horizontal="center" vertical="center"/>
    </xf>
    <xf numFmtId="0" fontId="16" fillId="0" borderId="10" xfId="7" applyFont="1" applyBorder="1" applyAlignment="1">
      <alignment horizontal="center" vertical="center" wrapText="1"/>
    </xf>
    <xf numFmtId="0" fontId="16" fillId="0" borderId="10" xfId="7" applyFont="1" applyBorder="1" applyAlignment="1">
      <alignment horizontal="left" vertical="center" wrapText="1"/>
    </xf>
    <xf numFmtId="3" fontId="16" fillId="4" borderId="10" xfId="0" applyNumberFormat="1" applyFont="1" applyFill="1" applyBorder="1" applyAlignment="1">
      <alignment vertical="center"/>
    </xf>
    <xf numFmtId="3" fontId="16" fillId="6" borderId="10" xfId="0" applyNumberFormat="1" applyFont="1" applyFill="1" applyBorder="1" applyAlignment="1">
      <alignment vertical="center"/>
    </xf>
    <xf numFmtId="3" fontId="16" fillId="6" borderId="10" xfId="0" applyNumberFormat="1" applyFont="1" applyFill="1" applyBorder="1" applyAlignment="1">
      <alignment horizontal="right" vertical="center"/>
    </xf>
    <xf numFmtId="3" fontId="16" fillId="4" borderId="10" xfId="5" applyNumberFormat="1" applyFont="1" applyFill="1" applyBorder="1" applyAlignment="1">
      <alignment horizontal="right" vertical="center"/>
    </xf>
    <xf numFmtId="3" fontId="17" fillId="4" borderId="10" xfId="5" quotePrefix="1" applyNumberFormat="1" applyFont="1" applyFill="1" applyBorder="1" applyAlignment="1">
      <alignment horizontal="right" vertical="center" wrapText="1"/>
    </xf>
    <xf numFmtId="0" fontId="8" fillId="4" borderId="10" xfId="0" applyFont="1" applyFill="1" applyBorder="1" applyAlignment="1">
      <alignment horizontal="center" vertical="center" wrapText="1"/>
    </xf>
    <xf numFmtId="0" fontId="21" fillId="0" borderId="0" xfId="0" applyFont="1"/>
    <xf numFmtId="3" fontId="12" fillId="0" borderId="10" xfId="0" applyNumberFormat="1" applyFont="1" applyBorder="1" applyAlignment="1">
      <alignment vertical="center"/>
    </xf>
    <xf numFmtId="0" fontId="10" fillId="0" borderId="0" xfId="0" applyFont="1"/>
    <xf numFmtId="3" fontId="9" fillId="2" borderId="1" xfId="0" applyNumberFormat="1" applyFont="1" applyFill="1" applyBorder="1" applyAlignment="1">
      <alignment horizontal="right" vertical="center"/>
    </xf>
    <xf numFmtId="3" fontId="9" fillId="2" borderId="1" xfId="0" applyNumberFormat="1" applyFont="1" applyFill="1" applyBorder="1" applyAlignment="1">
      <alignment horizontal="right" vertical="center" wrapText="1"/>
    </xf>
    <xf numFmtId="3" fontId="11" fillId="3" borderId="7" xfId="0" applyNumberFormat="1" applyFont="1" applyFill="1" applyBorder="1" applyAlignment="1">
      <alignment horizontal="right" vertical="center"/>
    </xf>
    <xf numFmtId="0" fontId="10" fillId="2" borderId="0" xfId="0" applyFont="1" applyFill="1" applyAlignment="1">
      <alignment vertical="center"/>
    </xf>
    <xf numFmtId="3" fontId="9" fillId="2" borderId="10" xfId="0" applyNumberFormat="1" applyFont="1" applyFill="1" applyBorder="1" applyAlignment="1">
      <alignment horizontal="right" vertical="center"/>
    </xf>
    <xf numFmtId="0" fontId="18" fillId="0" borderId="13" xfId="0" applyFont="1" applyBorder="1"/>
    <xf numFmtId="3" fontId="8" fillId="2" borderId="10" xfId="0" applyNumberFormat="1" applyFont="1" applyFill="1" applyBorder="1" applyAlignment="1">
      <alignment horizontal="center" vertical="center" wrapText="1"/>
    </xf>
    <xf numFmtId="3" fontId="8" fillId="2" borderId="10" xfId="0" applyNumberFormat="1" applyFont="1" applyFill="1" applyBorder="1" applyAlignment="1">
      <alignment horizontal="center" vertical="center"/>
    </xf>
    <xf numFmtId="3" fontId="12" fillId="7" borderId="10" xfId="0" applyNumberFormat="1" applyFont="1" applyFill="1" applyBorder="1" applyAlignment="1">
      <alignment horizontal="left" vertical="center"/>
    </xf>
    <xf numFmtId="3" fontId="12" fillId="5" borderId="10" xfId="0" applyNumberFormat="1" applyFont="1" applyFill="1" applyBorder="1" applyAlignment="1">
      <alignment vertical="center"/>
    </xf>
    <xf numFmtId="3" fontId="12" fillId="2" borderId="10" xfId="0" applyNumberFormat="1" applyFont="1" applyFill="1" applyBorder="1" applyAlignment="1">
      <alignment horizontal="left" vertical="center"/>
    </xf>
    <xf numFmtId="0" fontId="35" fillId="4" borderId="10" xfId="1" applyFont="1" applyFill="1" applyBorder="1" applyAlignment="1">
      <alignment horizontal="center" vertical="center" wrapText="1"/>
    </xf>
    <xf numFmtId="3" fontId="11" fillId="2" borderId="10" xfId="0" applyNumberFormat="1" applyFont="1" applyFill="1" applyBorder="1" applyAlignment="1">
      <alignment horizontal="right" vertical="center" wrapText="1"/>
    </xf>
    <xf numFmtId="0" fontId="36" fillId="0" borderId="0" xfId="0" applyFont="1"/>
    <xf numFmtId="3" fontId="37" fillId="6" borderId="11" xfId="0" applyNumberFormat="1" applyFont="1" applyFill="1" applyBorder="1" applyAlignment="1">
      <alignment horizontal="right" vertical="center" wrapText="1"/>
    </xf>
    <xf numFmtId="3" fontId="42" fillId="4" borderId="10" xfId="1" applyNumberFormat="1" applyFont="1" applyFill="1" applyBorder="1" applyAlignment="1">
      <alignment horizontal="right" vertical="center"/>
    </xf>
    <xf numFmtId="3" fontId="40" fillId="4" borderId="10" xfId="5" applyNumberFormat="1" applyFont="1" applyFill="1" applyBorder="1" applyAlignment="1">
      <alignment horizontal="right" vertical="center"/>
    </xf>
    <xf numFmtId="3" fontId="9" fillId="2" borderId="4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49" fontId="9" fillId="2" borderId="4" xfId="0" applyNumberFormat="1" applyFont="1" applyFill="1" applyBorder="1" applyAlignment="1">
      <alignment horizontal="right" vertical="center"/>
    </xf>
    <xf numFmtId="49" fontId="9" fillId="2" borderId="4" xfId="0" applyNumberFormat="1" applyFont="1" applyFill="1" applyBorder="1" applyAlignment="1">
      <alignment horizontal="center" vertical="center"/>
    </xf>
    <xf numFmtId="49" fontId="9" fillId="2" borderId="4" xfId="0" applyNumberFormat="1" applyFont="1" applyFill="1" applyBorder="1" applyAlignment="1">
      <alignment horizontal="left" vertical="center" wrapText="1"/>
    </xf>
    <xf numFmtId="3" fontId="9" fillId="2" borderId="4" xfId="0" applyNumberFormat="1" applyFont="1" applyFill="1" applyBorder="1" applyAlignment="1">
      <alignment horizontal="right" vertical="center"/>
    </xf>
    <xf numFmtId="49" fontId="37" fillId="2" borderId="4" xfId="0" applyNumberFormat="1" applyFont="1" applyFill="1" applyBorder="1" applyAlignment="1">
      <alignment horizontal="right" vertical="center"/>
    </xf>
    <xf numFmtId="49" fontId="37" fillId="2" borderId="4" xfId="0" applyNumberFormat="1" applyFont="1" applyFill="1" applyBorder="1" applyAlignment="1">
      <alignment horizontal="left" vertical="center" wrapText="1"/>
    </xf>
    <xf numFmtId="3" fontId="37" fillId="2" borderId="4" xfId="0" applyNumberFormat="1" applyFont="1" applyFill="1" applyBorder="1" applyAlignment="1">
      <alignment horizontal="right" vertical="center"/>
    </xf>
    <xf numFmtId="0" fontId="13" fillId="0" borderId="4" xfId="0" applyFont="1" applyBorder="1" applyAlignment="1">
      <alignment vertical="center"/>
    </xf>
    <xf numFmtId="49" fontId="10" fillId="2" borderId="4" xfId="0" applyNumberFormat="1" applyFont="1" applyFill="1" applyBorder="1" applyAlignment="1">
      <alignment horizontal="right" vertical="center"/>
    </xf>
    <xf numFmtId="49" fontId="10" fillId="2" borderId="4" xfId="0" applyNumberFormat="1" applyFont="1" applyFill="1" applyBorder="1" applyAlignment="1">
      <alignment horizontal="left" vertical="center" wrapText="1"/>
    </xf>
    <xf numFmtId="3" fontId="10" fillId="2" borderId="4" xfId="0" applyNumberFormat="1" applyFont="1" applyFill="1" applyBorder="1" applyAlignment="1">
      <alignment horizontal="right" vertical="center"/>
    </xf>
    <xf numFmtId="49" fontId="38" fillId="2" borderId="4" xfId="0" applyNumberFormat="1" applyFont="1" applyFill="1" applyBorder="1" applyAlignment="1">
      <alignment horizontal="right" vertical="center"/>
    </xf>
    <xf numFmtId="49" fontId="38" fillId="2" borderId="4" xfId="0" applyNumberFormat="1" applyFont="1" applyFill="1" applyBorder="1" applyAlignment="1">
      <alignment horizontal="left" vertical="center" wrapText="1"/>
    </xf>
    <xf numFmtId="3" fontId="38" fillId="2" borderId="4" xfId="0" applyNumberFormat="1" applyFont="1" applyFill="1" applyBorder="1" applyAlignment="1">
      <alignment horizontal="right" vertical="center"/>
    </xf>
    <xf numFmtId="0" fontId="9" fillId="2" borderId="4" xfId="0" applyFont="1" applyFill="1" applyBorder="1" applyAlignment="1">
      <alignment horizontal="right" vertical="center"/>
    </xf>
    <xf numFmtId="0" fontId="9" fillId="2" borderId="4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left" vertical="center" wrapText="1"/>
    </xf>
    <xf numFmtId="0" fontId="10" fillId="2" borderId="4" xfId="0" applyFont="1" applyFill="1" applyBorder="1" applyAlignment="1">
      <alignment horizontal="right" vertical="center"/>
    </xf>
    <xf numFmtId="0" fontId="10" fillId="2" borderId="4" xfId="0" applyFont="1" applyFill="1" applyBorder="1" applyAlignment="1">
      <alignment horizontal="center" vertical="center"/>
    </xf>
    <xf numFmtId="0" fontId="10" fillId="2" borderId="4" xfId="0" applyFont="1" applyFill="1" applyBorder="1" applyAlignment="1">
      <alignment horizontal="left" vertical="center" wrapText="1"/>
    </xf>
    <xf numFmtId="49" fontId="38" fillId="2" borderId="4" xfId="0" applyNumberFormat="1" applyFont="1" applyFill="1" applyBorder="1" applyAlignment="1">
      <alignment horizontal="center" vertical="center"/>
    </xf>
    <xf numFmtId="3" fontId="38" fillId="2" borderId="4" xfId="0" applyNumberFormat="1" applyFont="1" applyFill="1" applyBorder="1" applyAlignment="1">
      <alignment horizontal="right" vertical="center" wrapText="1"/>
    </xf>
    <xf numFmtId="49" fontId="10" fillId="2" borderId="4" xfId="0" applyNumberFormat="1" applyFont="1" applyFill="1" applyBorder="1" applyAlignment="1">
      <alignment horizontal="center" vertical="center"/>
    </xf>
    <xf numFmtId="3" fontId="10" fillId="2" borderId="4" xfId="0" applyNumberFormat="1" applyFont="1" applyFill="1" applyBorder="1" applyAlignment="1">
      <alignment horizontal="right" vertical="center" wrapText="1"/>
    </xf>
    <xf numFmtId="3" fontId="37" fillId="2" borderId="4" xfId="0" applyNumberFormat="1" applyFont="1" applyFill="1" applyBorder="1" applyAlignment="1">
      <alignment horizontal="right" vertical="center" wrapText="1"/>
    </xf>
    <xf numFmtId="3" fontId="9" fillId="2" borderId="4" xfId="0" applyNumberFormat="1" applyFont="1" applyFill="1" applyBorder="1" applyAlignment="1">
      <alignment horizontal="right" vertical="center" wrapText="1"/>
    </xf>
    <xf numFmtId="0" fontId="14" fillId="4" borderId="4" xfId="0" applyFont="1" applyFill="1" applyBorder="1" applyAlignment="1">
      <alignment horizontal="right" vertical="center"/>
    </xf>
    <xf numFmtId="0" fontId="39" fillId="4" borderId="4" xfId="0" applyFont="1" applyFill="1" applyBorder="1" applyAlignment="1">
      <alignment horizontal="right" vertical="center"/>
    </xf>
    <xf numFmtId="49" fontId="38" fillId="6" borderId="4" xfId="0" applyNumberFormat="1" applyFont="1" applyFill="1" applyBorder="1" applyAlignment="1">
      <alignment horizontal="left" vertical="center" wrapText="1"/>
    </xf>
    <xf numFmtId="3" fontId="38" fillId="6" borderId="4" xfId="0" applyNumberFormat="1" applyFont="1" applyFill="1" applyBorder="1" applyAlignment="1">
      <alignment horizontal="right" vertical="center"/>
    </xf>
    <xf numFmtId="0" fontId="0" fillId="4" borderId="4" xfId="0" applyFill="1" applyBorder="1" applyAlignment="1">
      <alignment horizontal="right" vertical="center"/>
    </xf>
    <xf numFmtId="49" fontId="37" fillId="6" borderId="4" xfId="0" applyNumberFormat="1" applyFont="1" applyFill="1" applyBorder="1" applyAlignment="1">
      <alignment horizontal="left" vertical="center" wrapText="1"/>
    </xf>
    <xf numFmtId="3" fontId="37" fillId="6" borderId="4" xfId="0" applyNumberFormat="1" applyFont="1" applyFill="1" applyBorder="1" applyAlignment="1">
      <alignment horizontal="right" vertical="center"/>
    </xf>
    <xf numFmtId="0" fontId="9" fillId="0" borderId="4" xfId="0" applyFont="1" applyBorder="1" applyAlignment="1">
      <alignment vertical="center"/>
    </xf>
    <xf numFmtId="0" fontId="9" fillId="0" borderId="4" xfId="0" applyFont="1" applyBorder="1" applyAlignment="1">
      <alignment horizontal="right" vertical="center"/>
    </xf>
    <xf numFmtId="0" fontId="9" fillId="0" borderId="4" xfId="0" applyFont="1" applyBorder="1" applyAlignment="1">
      <alignment horizontal="center" vertical="center"/>
    </xf>
    <xf numFmtId="49" fontId="9" fillId="0" borderId="4" xfId="0" applyNumberFormat="1" applyFont="1" applyBorder="1" applyAlignment="1">
      <alignment horizontal="left" vertical="center" wrapText="1"/>
    </xf>
    <xf numFmtId="3" fontId="9" fillId="0" borderId="4" xfId="0" applyNumberFormat="1" applyFont="1" applyBorder="1" applyAlignment="1">
      <alignment horizontal="right" vertical="center"/>
    </xf>
    <xf numFmtId="0" fontId="13" fillId="4" borderId="4" xfId="0" applyFont="1" applyFill="1" applyBorder="1" applyAlignment="1">
      <alignment vertical="center"/>
    </xf>
    <xf numFmtId="0" fontId="10" fillId="6" borderId="4" xfId="0" applyFont="1" applyFill="1" applyBorder="1" applyAlignment="1">
      <alignment horizontal="center" vertical="center"/>
    </xf>
    <xf numFmtId="49" fontId="10" fillId="6" borderId="4" xfId="0" applyNumberFormat="1" applyFont="1" applyFill="1" applyBorder="1" applyAlignment="1">
      <alignment horizontal="left" vertical="center" wrapText="1"/>
    </xf>
    <xf numFmtId="3" fontId="10" fillId="6" borderId="4" xfId="0" applyNumberFormat="1" applyFont="1" applyFill="1" applyBorder="1" applyAlignment="1">
      <alignment horizontal="right" vertical="center"/>
    </xf>
    <xf numFmtId="3" fontId="9" fillId="4" borderId="4" xfId="0" applyNumberFormat="1" applyFont="1" applyFill="1" applyBorder="1" applyAlignment="1">
      <alignment horizontal="right" vertical="center"/>
    </xf>
    <xf numFmtId="0" fontId="9" fillId="4" borderId="4" xfId="0" applyFont="1" applyFill="1" applyBorder="1" applyAlignment="1">
      <alignment vertical="center"/>
    </xf>
    <xf numFmtId="49" fontId="9" fillId="6" borderId="4" xfId="0" applyNumberFormat="1" applyFont="1" applyFill="1" applyBorder="1" applyAlignment="1">
      <alignment horizontal="right" vertical="center"/>
    </xf>
    <xf numFmtId="49" fontId="9" fillId="6" borderId="4" xfId="0" applyNumberFormat="1" applyFont="1" applyFill="1" applyBorder="1" applyAlignment="1">
      <alignment vertical="center"/>
    </xf>
    <xf numFmtId="3" fontId="9" fillId="6" borderId="4" xfId="0" applyNumberFormat="1" applyFont="1" applyFill="1" applyBorder="1" applyAlignment="1">
      <alignment horizontal="right" vertical="center"/>
    </xf>
    <xf numFmtId="49" fontId="9" fillId="0" borderId="4" xfId="0" applyNumberFormat="1" applyFont="1" applyBorder="1" applyAlignment="1">
      <alignment horizontal="right" vertical="center"/>
    </xf>
    <xf numFmtId="0" fontId="10" fillId="0" borderId="4" xfId="0" applyFont="1" applyBorder="1" applyAlignment="1">
      <alignment vertical="center"/>
    </xf>
    <xf numFmtId="49" fontId="10" fillId="0" borderId="4" xfId="0" applyNumberFormat="1" applyFont="1" applyBorder="1" applyAlignment="1">
      <alignment horizontal="right" vertical="center"/>
    </xf>
    <xf numFmtId="3" fontId="10" fillId="2" borderId="4" xfId="0" applyNumberFormat="1" applyFont="1" applyFill="1" applyBorder="1" applyAlignment="1">
      <alignment vertical="center"/>
    </xf>
    <xf numFmtId="0" fontId="10" fillId="0" borderId="4" xfId="0" applyFont="1" applyBorder="1" applyAlignment="1">
      <alignment vertical="center" wrapText="1"/>
    </xf>
    <xf numFmtId="49" fontId="38" fillId="0" borderId="4" xfId="0" applyNumberFormat="1" applyFont="1" applyBorder="1" applyAlignment="1">
      <alignment horizontal="right" vertical="center"/>
    </xf>
    <xf numFmtId="0" fontId="38" fillId="0" borderId="4" xfId="0" applyFont="1" applyBorder="1" applyAlignment="1">
      <alignment vertical="center" wrapText="1"/>
    </xf>
    <xf numFmtId="3" fontId="38" fillId="0" borderId="4" xfId="0" applyNumberFormat="1" applyFont="1" applyBorder="1" applyAlignment="1">
      <alignment horizontal="right" vertical="center"/>
    </xf>
    <xf numFmtId="49" fontId="37" fillId="0" borderId="4" xfId="0" applyNumberFormat="1" applyFont="1" applyBorder="1" applyAlignment="1">
      <alignment horizontal="right" vertical="center"/>
    </xf>
    <xf numFmtId="0" fontId="37" fillId="0" borderId="4" xfId="0" applyFont="1" applyBorder="1" applyAlignment="1">
      <alignment vertical="center" wrapText="1"/>
    </xf>
    <xf numFmtId="0" fontId="38" fillId="0" borderId="4" xfId="0" applyFont="1" applyBorder="1" applyAlignment="1">
      <alignment vertical="center"/>
    </xf>
    <xf numFmtId="3" fontId="37" fillId="0" borderId="4" xfId="0" applyNumberFormat="1" applyFont="1" applyBorder="1" applyAlignment="1">
      <alignment horizontal="right" vertical="center"/>
    </xf>
    <xf numFmtId="0" fontId="9" fillId="4" borderId="4" xfId="0" applyFont="1" applyFill="1" applyBorder="1" applyAlignment="1">
      <alignment horizontal="right" vertical="center"/>
    </xf>
    <xf numFmtId="3" fontId="9" fillId="6" borderId="4" xfId="0" applyNumberFormat="1" applyFont="1" applyFill="1" applyBorder="1" applyAlignment="1">
      <alignment horizontal="left" vertical="center"/>
    </xf>
    <xf numFmtId="3" fontId="9" fillId="6" borderId="4" xfId="0" applyNumberFormat="1" applyFont="1" applyFill="1" applyBorder="1" applyAlignment="1">
      <alignment horizontal="left" vertical="center" wrapText="1"/>
    </xf>
    <xf numFmtId="0" fontId="37" fillId="4" borderId="4" xfId="0" applyFont="1" applyFill="1" applyBorder="1" applyAlignment="1">
      <alignment horizontal="right" vertical="center"/>
    </xf>
    <xf numFmtId="49" fontId="37" fillId="6" borderId="4" xfId="0" applyNumberFormat="1" applyFont="1" applyFill="1" applyBorder="1" applyAlignment="1">
      <alignment vertical="center"/>
    </xf>
    <xf numFmtId="3" fontId="37" fillId="6" borderId="4" xfId="0" applyNumberFormat="1" applyFont="1" applyFill="1" applyBorder="1" applyAlignment="1">
      <alignment horizontal="left" vertical="center" wrapText="1"/>
    </xf>
    <xf numFmtId="49" fontId="37" fillId="6" borderId="4" xfId="0" applyNumberFormat="1" applyFont="1" applyFill="1" applyBorder="1" applyAlignment="1">
      <alignment horizontal="right" vertical="center"/>
    </xf>
    <xf numFmtId="49" fontId="9" fillId="6" borderId="4" xfId="0" applyNumberFormat="1" applyFont="1" applyFill="1" applyBorder="1" applyAlignment="1">
      <alignment vertical="center" wrapText="1"/>
    </xf>
    <xf numFmtId="0" fontId="10" fillId="4" borderId="4" xfId="0" applyFont="1" applyFill="1" applyBorder="1" applyAlignment="1">
      <alignment vertical="center"/>
    </xf>
    <xf numFmtId="3" fontId="9" fillId="9" borderId="4" xfId="0" applyNumberFormat="1" applyFont="1" applyFill="1" applyBorder="1" applyAlignment="1">
      <alignment horizontal="center" vertical="center" wrapText="1"/>
    </xf>
    <xf numFmtId="3" fontId="9" fillId="9" borderId="4" xfId="0" applyNumberFormat="1" applyFont="1" applyFill="1" applyBorder="1" applyAlignment="1">
      <alignment horizontal="right" vertical="center" wrapText="1"/>
    </xf>
    <xf numFmtId="3" fontId="9" fillId="9" borderId="4" xfId="0" applyNumberFormat="1" applyFont="1" applyFill="1" applyBorder="1" applyAlignment="1">
      <alignment horizontal="left" vertical="center"/>
    </xf>
    <xf numFmtId="49" fontId="9" fillId="9" borderId="4" xfId="0" applyNumberFormat="1" applyFont="1" applyFill="1" applyBorder="1" applyAlignment="1">
      <alignment horizontal="center" vertical="center"/>
    </xf>
    <xf numFmtId="0" fontId="9" fillId="10" borderId="4" xfId="0" applyFont="1" applyFill="1" applyBorder="1" applyAlignment="1">
      <alignment vertical="center"/>
    </xf>
    <xf numFmtId="49" fontId="9" fillId="9" borderId="4" xfId="0" applyNumberFormat="1" applyFont="1" applyFill="1" applyBorder="1" applyAlignment="1">
      <alignment vertical="center"/>
    </xf>
    <xf numFmtId="0" fontId="9" fillId="9" borderId="4" xfId="0" applyFont="1" applyFill="1" applyBorder="1" applyAlignment="1">
      <alignment horizontal="right" vertical="center"/>
    </xf>
    <xf numFmtId="49" fontId="9" fillId="9" borderId="4" xfId="0" applyNumberFormat="1" applyFont="1" applyFill="1" applyBorder="1" applyAlignment="1">
      <alignment horizontal="right" vertical="center"/>
    </xf>
    <xf numFmtId="3" fontId="9" fillId="9" borderId="4" xfId="0" applyNumberFormat="1" applyFont="1" applyFill="1" applyBorder="1" applyAlignment="1">
      <alignment horizontal="right" vertical="center"/>
    </xf>
    <xf numFmtId="0" fontId="14" fillId="0" borderId="4" xfId="0" applyFont="1" applyFill="1" applyBorder="1" applyAlignment="1">
      <alignment vertical="center"/>
    </xf>
    <xf numFmtId="49" fontId="43" fillId="7" borderId="4" xfId="0" applyNumberFormat="1" applyFont="1" applyFill="1" applyBorder="1" applyAlignment="1">
      <alignment vertical="center"/>
    </xf>
    <xf numFmtId="3" fontId="43" fillId="7" borderId="4" xfId="0" applyNumberFormat="1" applyFont="1" applyFill="1" applyBorder="1" applyAlignment="1">
      <alignment horizontal="right" vertical="center" wrapText="1"/>
    </xf>
    <xf numFmtId="0" fontId="38" fillId="0" borderId="4" xfId="0" applyFont="1" applyFill="1" applyBorder="1" applyAlignment="1">
      <alignment vertical="center" wrapText="1"/>
    </xf>
    <xf numFmtId="0" fontId="37" fillId="0" borderId="4" xfId="0" applyFont="1" applyFill="1" applyBorder="1" applyAlignment="1">
      <alignment vertical="center" wrapText="1"/>
    </xf>
    <xf numFmtId="0" fontId="9" fillId="0" borderId="4" xfId="0" applyFont="1" applyFill="1" applyBorder="1" applyAlignment="1">
      <alignment vertical="center"/>
    </xf>
    <xf numFmtId="49" fontId="9" fillId="0" borderId="4" xfId="0" applyNumberFormat="1" applyFont="1" applyFill="1" applyBorder="1" applyAlignment="1">
      <alignment horizontal="right" vertical="center"/>
    </xf>
    <xf numFmtId="49" fontId="9" fillId="0" borderId="4" xfId="0" applyNumberFormat="1" applyFont="1" applyFill="1" applyBorder="1" applyAlignment="1">
      <alignment vertical="center"/>
    </xf>
    <xf numFmtId="3" fontId="9" fillId="0" borderId="4" xfId="0" applyNumberFormat="1" applyFont="1" applyFill="1" applyBorder="1" applyAlignment="1">
      <alignment horizontal="right" vertical="center"/>
    </xf>
    <xf numFmtId="0" fontId="10" fillId="0" borderId="4" xfId="0" applyFont="1" applyFill="1" applyBorder="1" applyAlignment="1">
      <alignment vertical="center"/>
    </xf>
    <xf numFmtId="49" fontId="38" fillId="0" borderId="4" xfId="0" applyNumberFormat="1" applyFont="1" applyFill="1" applyBorder="1" applyAlignment="1">
      <alignment horizontal="right" vertical="center"/>
    </xf>
    <xf numFmtId="0" fontId="38" fillId="0" borderId="4" xfId="0" applyFont="1" applyFill="1" applyBorder="1" applyAlignment="1">
      <alignment vertical="center"/>
    </xf>
    <xf numFmtId="3" fontId="38" fillId="0" borderId="4" xfId="0" applyNumberFormat="1" applyFont="1" applyFill="1" applyBorder="1" applyAlignment="1">
      <alignment horizontal="right" vertical="center" wrapText="1"/>
    </xf>
    <xf numFmtId="49" fontId="37" fillId="0" borderId="4" xfId="0" applyNumberFormat="1" applyFont="1" applyFill="1" applyBorder="1" applyAlignment="1">
      <alignment horizontal="right" vertical="center"/>
    </xf>
    <xf numFmtId="3" fontId="37" fillId="0" borderId="4" xfId="0" applyNumberFormat="1" applyFont="1" applyFill="1" applyBorder="1" applyAlignment="1">
      <alignment horizontal="right" vertical="center" wrapText="1"/>
    </xf>
    <xf numFmtId="0" fontId="37" fillId="0" borderId="4" xfId="0" applyFont="1" applyFill="1" applyBorder="1" applyAlignment="1">
      <alignment horizontal="right" vertical="center"/>
    </xf>
    <xf numFmtId="49" fontId="37" fillId="0" borderId="4" xfId="0" applyNumberFormat="1" applyFont="1" applyFill="1" applyBorder="1" applyAlignment="1">
      <alignment vertical="center"/>
    </xf>
    <xf numFmtId="3" fontId="37" fillId="0" borderId="4" xfId="0" applyNumberFormat="1" applyFont="1" applyFill="1" applyBorder="1" applyAlignment="1">
      <alignment horizontal="left" vertical="center" wrapText="1"/>
    </xf>
    <xf numFmtId="3" fontId="37" fillId="0" borderId="4" xfId="0" applyNumberFormat="1" applyFont="1" applyFill="1" applyBorder="1" applyAlignment="1">
      <alignment horizontal="right" vertical="center"/>
    </xf>
    <xf numFmtId="0" fontId="9" fillId="0" borderId="4" xfId="0" applyFont="1" applyFill="1" applyBorder="1" applyAlignment="1">
      <alignment horizontal="right" vertical="center"/>
    </xf>
    <xf numFmtId="3" fontId="9" fillId="0" borderId="4" xfId="0" applyNumberFormat="1" applyFont="1" applyFill="1" applyBorder="1" applyAlignment="1">
      <alignment horizontal="left" vertical="center"/>
    </xf>
    <xf numFmtId="3" fontId="38" fillId="0" borderId="4" xfId="0" applyNumberFormat="1" applyFont="1" applyFill="1" applyBorder="1" applyAlignment="1">
      <alignment horizontal="right" vertical="center"/>
    </xf>
    <xf numFmtId="3" fontId="10" fillId="0" borderId="4" xfId="0" applyNumberFormat="1" applyFont="1" applyFill="1" applyBorder="1" applyAlignment="1">
      <alignment horizontal="right" vertical="center"/>
    </xf>
    <xf numFmtId="3" fontId="9" fillId="0" borderId="4" xfId="0" applyNumberFormat="1" applyFont="1" applyFill="1" applyBorder="1" applyAlignment="1">
      <alignment horizontal="left" vertical="center" wrapText="1"/>
    </xf>
    <xf numFmtId="49" fontId="17" fillId="0" borderId="10" xfId="0" applyNumberFormat="1" applyFont="1" applyFill="1" applyBorder="1" applyAlignment="1">
      <alignment horizontal="center" vertical="center"/>
    </xf>
    <xf numFmtId="49" fontId="17" fillId="0" borderId="10" xfId="0" applyNumberFormat="1" applyFont="1" applyFill="1" applyBorder="1" applyAlignment="1">
      <alignment vertical="center"/>
    </xf>
    <xf numFmtId="3" fontId="11" fillId="0" borderId="4" xfId="0" applyNumberFormat="1" applyFont="1" applyFill="1" applyBorder="1" applyAlignment="1">
      <alignment vertical="center"/>
    </xf>
    <xf numFmtId="3" fontId="9" fillId="6" borderId="1" xfId="0" applyNumberFormat="1" applyFont="1" applyFill="1" applyBorder="1" applyAlignment="1">
      <alignment horizontal="right" vertical="center" wrapText="1"/>
    </xf>
    <xf numFmtId="3" fontId="11" fillId="4" borderId="4" xfId="0" applyNumberFormat="1" applyFont="1" applyFill="1" applyBorder="1" applyAlignment="1">
      <alignment vertical="center"/>
    </xf>
    <xf numFmtId="0" fontId="8" fillId="6" borderId="4" xfId="0" applyFont="1" applyFill="1" applyBorder="1" applyAlignment="1">
      <alignment horizontal="center" vertical="center" wrapText="1"/>
    </xf>
    <xf numFmtId="3" fontId="8" fillId="6" borderId="4" xfId="0" applyNumberFormat="1" applyFont="1" applyFill="1" applyBorder="1" applyAlignment="1">
      <alignment horizontal="center" vertical="center" wrapText="1"/>
    </xf>
    <xf numFmtId="3" fontId="22" fillId="6" borderId="4" xfId="0" applyNumberFormat="1" applyFont="1" applyFill="1" applyBorder="1" applyAlignment="1">
      <alignment horizontal="center" vertical="center" wrapText="1"/>
    </xf>
    <xf numFmtId="3" fontId="12" fillId="6" borderId="4" xfId="0" quotePrefix="1" applyNumberFormat="1" applyFont="1" applyFill="1" applyBorder="1" applyAlignment="1">
      <alignment horizontal="left" vertical="center"/>
    </xf>
    <xf numFmtId="0" fontId="12" fillId="6" borderId="4" xfId="0" applyFont="1" applyFill="1" applyBorder="1" applyAlignment="1">
      <alignment horizontal="left" vertical="center" wrapText="1"/>
    </xf>
    <xf numFmtId="3" fontId="12" fillId="6" borderId="4" xfId="0" applyNumberFormat="1" applyFont="1" applyFill="1" applyBorder="1" applyAlignment="1">
      <alignment horizontal="right" vertical="center" wrapText="1"/>
    </xf>
    <xf numFmtId="3" fontId="12" fillId="8" borderId="4" xfId="0" applyNumberFormat="1" applyFont="1" applyFill="1" applyBorder="1" applyAlignment="1">
      <alignment horizontal="left" vertical="center"/>
    </xf>
    <xf numFmtId="3" fontId="12" fillId="8" borderId="4" xfId="0" applyNumberFormat="1" applyFont="1" applyFill="1" applyBorder="1" applyAlignment="1">
      <alignment horizontal="right" vertical="center" wrapText="1"/>
    </xf>
    <xf numFmtId="0" fontId="12" fillId="0" borderId="4" xfId="0" applyFont="1" applyBorder="1" applyAlignment="1">
      <alignment horizontal="center" vertical="center"/>
    </xf>
    <xf numFmtId="0" fontId="12" fillId="0" borderId="4" xfId="0" applyFont="1" applyBorder="1" applyAlignment="1">
      <alignment horizontal="left" vertical="center" wrapText="1"/>
    </xf>
    <xf numFmtId="3" fontId="12" fillId="0" borderId="4" xfId="0" applyNumberFormat="1" applyFont="1" applyBorder="1"/>
    <xf numFmtId="3" fontId="12" fillId="0" borderId="4" xfId="0" applyNumberFormat="1" applyFont="1" applyBorder="1" applyAlignment="1">
      <alignment horizontal="right" vertical="center"/>
    </xf>
    <xf numFmtId="0" fontId="41" fillId="6" borderId="4" xfId="0" applyFont="1" applyFill="1" applyBorder="1" applyAlignment="1">
      <alignment horizontal="center" vertical="center"/>
    </xf>
    <xf numFmtId="0" fontId="41" fillId="6" borderId="4" xfId="0" applyFont="1" applyFill="1" applyBorder="1" applyAlignment="1">
      <alignment horizontal="left" vertical="center" wrapText="1"/>
    </xf>
    <xf numFmtId="3" fontId="41" fillId="8" borderId="4" xfId="0" applyNumberFormat="1" applyFont="1" applyFill="1" applyBorder="1" applyAlignment="1">
      <alignment horizontal="left" vertical="center" wrapText="1"/>
    </xf>
    <xf numFmtId="3" fontId="9" fillId="0" borderId="1" xfId="0" applyNumberFormat="1" applyFont="1" applyFill="1" applyBorder="1" applyAlignment="1">
      <alignment horizontal="right" vertical="center" wrapText="1"/>
    </xf>
    <xf numFmtId="3" fontId="17" fillId="0" borderId="10" xfId="0" applyNumberFormat="1" applyFont="1" applyFill="1" applyBorder="1" applyAlignment="1">
      <alignment horizontal="right" vertical="center" wrapText="1"/>
    </xf>
    <xf numFmtId="3" fontId="17" fillId="0" borderId="10" xfId="0" applyNumberFormat="1" applyFont="1" applyFill="1" applyBorder="1" applyAlignment="1">
      <alignment horizontal="right" vertical="center"/>
    </xf>
    <xf numFmtId="0" fontId="16" fillId="0" borderId="0" xfId="0" applyFont="1" applyAlignment="1">
      <alignment vertical="center"/>
    </xf>
    <xf numFmtId="0" fontId="45" fillId="4" borderId="4" xfId="0" applyFont="1" applyFill="1" applyBorder="1" applyAlignment="1">
      <alignment horizontal="right" vertical="center"/>
    </xf>
    <xf numFmtId="3" fontId="17" fillId="6" borderId="10" xfId="0" applyNumberFormat="1" applyFont="1" applyFill="1" applyBorder="1" applyAlignment="1">
      <alignment horizontal="right" vertical="center" wrapText="1"/>
    </xf>
    <xf numFmtId="3" fontId="17" fillId="4" borderId="10" xfId="0" applyNumberFormat="1" applyFont="1" applyFill="1" applyBorder="1" applyAlignment="1">
      <alignment horizontal="right" vertical="center"/>
    </xf>
    <xf numFmtId="3" fontId="46" fillId="0" borderId="10" xfId="0" applyNumberFormat="1" applyFont="1" applyFill="1" applyBorder="1" applyAlignment="1">
      <alignment horizontal="right" vertical="center"/>
    </xf>
    <xf numFmtId="0" fontId="8" fillId="2" borderId="9" xfId="0" applyFont="1" applyFill="1" applyBorder="1" applyAlignment="1">
      <alignment horizontal="center" vertical="center" wrapText="1"/>
    </xf>
    <xf numFmtId="0" fontId="8" fillId="2" borderId="8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vertical="center"/>
    </xf>
    <xf numFmtId="0" fontId="8" fillId="2" borderId="0" xfId="0" applyFont="1" applyFill="1" applyAlignment="1">
      <alignment horizontal="center" vertical="center" wrapText="1"/>
    </xf>
    <xf numFmtId="0" fontId="8" fillId="3" borderId="1" xfId="0" applyFont="1" applyFill="1" applyBorder="1" applyAlignment="1">
      <alignment vertical="center"/>
    </xf>
    <xf numFmtId="0" fontId="16" fillId="2" borderId="1" xfId="0" applyFont="1" applyFill="1" applyBorder="1" applyAlignment="1">
      <alignment vertical="center" wrapText="1"/>
    </xf>
    <xf numFmtId="0" fontId="12" fillId="3" borderId="7" xfId="0" applyFont="1" applyFill="1" applyBorder="1" applyAlignment="1">
      <alignment vertical="center" wrapText="1"/>
    </xf>
    <xf numFmtId="0" fontId="8" fillId="4" borderId="0" xfId="1" applyFont="1" applyFill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vertical="center" wrapText="1"/>
    </xf>
    <xf numFmtId="0" fontId="10" fillId="0" borderId="2" xfId="0" applyFont="1" applyBorder="1" applyAlignment="1">
      <alignment horizontal="left" vertical="center" wrapText="1"/>
    </xf>
    <xf numFmtId="0" fontId="10" fillId="0" borderId="3" xfId="0" applyFont="1" applyBorder="1" applyAlignment="1">
      <alignment horizontal="left" vertical="center" wrapText="1"/>
    </xf>
    <xf numFmtId="0" fontId="10" fillId="0" borderId="5" xfId="0" applyFont="1" applyBorder="1" applyAlignment="1">
      <alignment horizontal="left" vertical="center" wrapText="1"/>
    </xf>
    <xf numFmtId="0" fontId="10" fillId="0" borderId="3" xfId="0" applyFont="1" applyBorder="1" applyAlignment="1">
      <alignment vertical="center" wrapText="1"/>
    </xf>
    <xf numFmtId="0" fontId="9" fillId="0" borderId="2" xfId="0" quotePrefix="1" applyFont="1" applyBorder="1" applyAlignment="1">
      <alignment horizontal="left" vertical="center" wrapText="1"/>
    </xf>
    <xf numFmtId="0" fontId="10" fillId="0" borderId="2" xfId="0" quotePrefix="1" applyFont="1" applyBorder="1" applyAlignment="1">
      <alignment horizontal="left" vertical="center" wrapText="1"/>
    </xf>
    <xf numFmtId="0" fontId="10" fillId="0" borderId="3" xfId="0" quotePrefix="1" applyFont="1" applyBorder="1" applyAlignment="1">
      <alignment horizontal="left" vertical="center" wrapText="1"/>
    </xf>
    <xf numFmtId="0" fontId="10" fillId="0" borderId="5" xfId="0" quotePrefix="1" applyFont="1" applyBorder="1" applyAlignment="1">
      <alignment horizontal="left" vertical="center" wrapText="1"/>
    </xf>
    <xf numFmtId="0" fontId="11" fillId="5" borderId="2" xfId="0" quotePrefix="1" applyFont="1" applyFill="1" applyBorder="1" applyAlignment="1">
      <alignment horizontal="left" vertical="center" wrapText="1"/>
    </xf>
    <xf numFmtId="0" fontId="11" fillId="5" borderId="3" xfId="0" applyFont="1" applyFill="1" applyBorder="1" applyAlignment="1">
      <alignment vertical="center" wrapText="1"/>
    </xf>
    <xf numFmtId="0" fontId="8" fillId="4" borderId="0" xfId="1" applyFont="1" applyFill="1" applyAlignment="1">
      <alignment horizontal="center" vertical="center"/>
    </xf>
    <xf numFmtId="0" fontId="23" fillId="6" borderId="4" xfId="0" applyFont="1" applyFill="1" applyBorder="1" applyAlignment="1">
      <alignment horizontal="center" vertical="center" wrapText="1"/>
    </xf>
    <xf numFmtId="3" fontId="8" fillId="2" borderId="12" xfId="0" applyNumberFormat="1" applyFont="1" applyFill="1" applyBorder="1" applyAlignment="1">
      <alignment horizontal="center" vertical="center" wrapText="1"/>
    </xf>
    <xf numFmtId="3" fontId="8" fillId="2" borderId="6" xfId="0" applyNumberFormat="1" applyFont="1" applyFill="1" applyBorder="1" applyAlignment="1">
      <alignment horizontal="center" vertical="center" wrapText="1"/>
    </xf>
    <xf numFmtId="3" fontId="11" fillId="2" borderId="4" xfId="0" applyNumberFormat="1" applyFont="1" applyFill="1" applyBorder="1" applyAlignment="1">
      <alignment horizontal="center" vertical="center"/>
    </xf>
    <xf numFmtId="3" fontId="8" fillId="6" borderId="0" xfId="0" applyNumberFormat="1" applyFont="1" applyFill="1" applyAlignment="1">
      <alignment horizontal="center" vertical="center" wrapText="1"/>
    </xf>
    <xf numFmtId="0" fontId="14" fillId="5" borderId="4" xfId="0" applyFont="1" applyFill="1" applyBorder="1" applyAlignment="1">
      <alignment vertical="center"/>
    </xf>
    <xf numFmtId="0" fontId="0" fillId="0" borderId="4" xfId="0" applyBorder="1" applyAlignment="1">
      <alignment vertical="center"/>
    </xf>
    <xf numFmtId="0" fontId="14" fillId="5" borderId="4" xfId="0" applyFont="1" applyFill="1" applyBorder="1" applyAlignment="1">
      <alignment horizontal="right" vertical="center"/>
    </xf>
    <xf numFmtId="0" fontId="0" fillId="0" borderId="4" xfId="0" applyBorder="1" applyAlignment="1">
      <alignment horizontal="right" vertical="center"/>
    </xf>
    <xf numFmtId="0" fontId="43" fillId="5" borderId="4" xfId="0" applyFont="1" applyFill="1" applyBorder="1" applyAlignment="1">
      <alignment horizontal="right" vertical="center"/>
    </xf>
    <xf numFmtId="0" fontId="44" fillId="0" borderId="4" xfId="0" applyFont="1" applyBorder="1" applyAlignment="1">
      <alignment horizontal="right" vertical="center"/>
    </xf>
    <xf numFmtId="0" fontId="5" fillId="4" borderId="0" xfId="1" applyFont="1" applyFill="1" applyAlignment="1">
      <alignment horizontal="center" vertical="center" wrapText="1"/>
    </xf>
    <xf numFmtId="0" fontId="6" fillId="4" borderId="0" xfId="1" applyFont="1" applyFill="1" applyAlignment="1">
      <alignment vertical="center" wrapText="1"/>
    </xf>
    <xf numFmtId="0" fontId="6" fillId="4" borderId="0" xfId="1" applyFont="1" applyFill="1" applyAlignment="1">
      <alignment wrapText="1"/>
    </xf>
    <xf numFmtId="0" fontId="8" fillId="4" borderId="0" xfId="5" applyFont="1" applyFill="1" applyAlignment="1">
      <alignment horizontal="center" vertical="center" wrapText="1"/>
    </xf>
    <xf numFmtId="0" fontId="16" fillId="4" borderId="0" xfId="5" applyFont="1" applyFill="1" applyAlignment="1">
      <alignment vertical="center" wrapText="1"/>
    </xf>
    <xf numFmtId="0" fontId="16" fillId="4" borderId="0" xfId="5" applyFont="1" applyFill="1" applyAlignment="1">
      <alignment wrapText="1"/>
    </xf>
    <xf numFmtId="0" fontId="33" fillId="4" borderId="10" xfId="5" applyFont="1" applyFill="1" applyBorder="1" applyAlignment="1">
      <alignment horizontal="center" vertical="center" wrapText="1"/>
    </xf>
    <xf numFmtId="0" fontId="22" fillId="6" borderId="4" xfId="0" applyFont="1" applyFill="1" applyBorder="1" applyAlignment="1">
      <alignment horizontal="center" vertical="center" wrapText="1"/>
    </xf>
    <xf numFmtId="3" fontId="12" fillId="0" borderId="4" xfId="0" applyNumberFormat="1" applyFont="1" applyFill="1" applyBorder="1" applyAlignment="1">
      <alignment horizontal="right" vertical="center"/>
    </xf>
    <xf numFmtId="3" fontId="12" fillId="0" borderId="4" xfId="0" applyNumberFormat="1" applyFont="1" applyFill="1" applyBorder="1"/>
    <xf numFmtId="3" fontId="12" fillId="4" borderId="4" xfId="0" applyNumberFormat="1" applyFont="1" applyFill="1" applyBorder="1" applyAlignment="1">
      <alignment horizontal="right" vertical="center"/>
    </xf>
    <xf numFmtId="3" fontId="47" fillId="4" borderId="4" xfId="0" applyNumberFormat="1" applyFont="1" applyFill="1" applyBorder="1" applyAlignment="1">
      <alignment horizontal="right" vertical="center"/>
    </xf>
    <xf numFmtId="3" fontId="47" fillId="0" borderId="4" xfId="0" applyNumberFormat="1" applyFont="1" applyFill="1" applyBorder="1"/>
  </cellXfs>
  <cellStyles count="9">
    <cellStyle name="Normalno" xfId="0" builtinId="0" customBuiltin="1"/>
    <cellStyle name="Normalno 2" xfId="1"/>
    <cellStyle name="Normalno 2 2" xfId="4"/>
    <cellStyle name="Normalno 3" xfId="3"/>
    <cellStyle name="Normalno 3 2" xfId="2"/>
    <cellStyle name="Normalno 3 3" xfId="5"/>
    <cellStyle name="Normalno 4" xfId="6"/>
    <cellStyle name="Obično_List10" xfId="8"/>
    <cellStyle name="Obično_List9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0"/>
  <sheetViews>
    <sheetView tabSelected="1" workbookViewId="0">
      <selection activeCell="F19" sqref="F19"/>
    </sheetView>
  </sheetViews>
  <sheetFormatPr defaultColWidth="8.85546875" defaultRowHeight="15.75" x14ac:dyDescent="0.25"/>
  <cols>
    <col min="1" max="4" width="8.85546875" style="14" customWidth="1"/>
    <col min="5" max="5" width="20.140625" style="14" customWidth="1"/>
    <col min="6" max="8" width="15.28515625" style="14" customWidth="1"/>
    <col min="9" max="9" width="8.85546875" style="14" customWidth="1"/>
    <col min="10" max="10" width="16.85546875" style="14" customWidth="1"/>
    <col min="11" max="11" width="11.7109375" style="14" bestFit="1" customWidth="1"/>
    <col min="12" max="14" width="12.7109375" style="14" bestFit="1" customWidth="1"/>
    <col min="15" max="15" width="8.85546875" style="14" customWidth="1"/>
    <col min="16" max="16384" width="8.85546875" style="14"/>
  </cols>
  <sheetData>
    <row r="1" spans="1:14" ht="40.5" customHeight="1" x14ac:dyDescent="0.25">
      <c r="A1" s="258" t="s">
        <v>225</v>
      </c>
      <c r="B1" s="258"/>
      <c r="C1" s="258"/>
      <c r="D1" s="258"/>
      <c r="E1" s="258"/>
      <c r="F1" s="258"/>
      <c r="G1" s="258"/>
      <c r="H1" s="258"/>
    </row>
    <row r="2" spans="1:14" ht="24" customHeight="1" x14ac:dyDescent="0.25">
      <c r="A2" s="254" t="s">
        <v>24</v>
      </c>
      <c r="B2" s="254"/>
      <c r="C2" s="254"/>
      <c r="D2" s="254"/>
      <c r="E2" s="254"/>
      <c r="F2" s="254"/>
      <c r="G2" s="254"/>
      <c r="H2" s="254"/>
    </row>
    <row r="3" spans="1:14" ht="47.25" x14ac:dyDescent="0.25">
      <c r="A3" s="259" t="s">
        <v>0</v>
      </c>
      <c r="B3" s="259"/>
      <c r="C3" s="259"/>
      <c r="D3" s="259"/>
      <c r="E3" s="259"/>
      <c r="F3" s="16" t="s">
        <v>82</v>
      </c>
      <c r="G3" s="16" t="s">
        <v>83</v>
      </c>
      <c r="H3" s="16" t="s">
        <v>84</v>
      </c>
    </row>
    <row r="4" spans="1:14" ht="28.15" customHeight="1" x14ac:dyDescent="0.25">
      <c r="A4" s="260" t="s">
        <v>1</v>
      </c>
      <c r="B4" s="260"/>
      <c r="C4" s="260"/>
      <c r="D4" s="260"/>
      <c r="E4" s="260"/>
      <c r="F4" s="17">
        <f t="shared" ref="F4:H4" si="0">SUM(F5:F6)</f>
        <v>7782550</v>
      </c>
      <c r="G4" s="17">
        <f t="shared" si="0"/>
        <v>8005538</v>
      </c>
      <c r="H4" s="17">
        <f t="shared" si="0"/>
        <v>7604178</v>
      </c>
      <c r="J4" s="18"/>
    </row>
    <row r="5" spans="1:14" ht="28.15" customHeight="1" x14ac:dyDescent="0.25">
      <c r="A5" s="256" t="s">
        <v>2</v>
      </c>
      <c r="B5" s="256"/>
      <c r="C5" s="256"/>
      <c r="D5" s="256"/>
      <c r="E5" s="256"/>
      <c r="F5" s="19">
        <v>7782360</v>
      </c>
      <c r="G5" s="19">
        <v>8005338</v>
      </c>
      <c r="H5" s="19">
        <v>7603979</v>
      </c>
      <c r="J5" s="20"/>
      <c r="K5" s="20"/>
      <c r="L5" s="20"/>
      <c r="M5" s="20"/>
    </row>
    <row r="6" spans="1:14" ht="28.15" customHeight="1" x14ac:dyDescent="0.25">
      <c r="A6" s="253" t="s">
        <v>3</v>
      </c>
      <c r="B6" s="253"/>
      <c r="C6" s="253"/>
      <c r="D6" s="253"/>
      <c r="E6" s="253"/>
      <c r="F6" s="21">
        <v>190</v>
      </c>
      <c r="G6" s="21">
        <v>200</v>
      </c>
      <c r="H6" s="21">
        <v>199</v>
      </c>
    </row>
    <row r="7" spans="1:14" ht="28.15" customHeight="1" x14ac:dyDescent="0.25">
      <c r="A7" s="255" t="s">
        <v>4</v>
      </c>
      <c r="B7" s="255"/>
      <c r="C7" s="255"/>
      <c r="D7" s="255"/>
      <c r="E7" s="255"/>
      <c r="F7" s="22">
        <f>SUM(F8:F9)</f>
        <v>6452928</v>
      </c>
      <c r="G7" s="22">
        <f>SUM(G8:G9)</f>
        <v>7420716</v>
      </c>
      <c r="H7" s="22">
        <f>SUM(H8:H9)</f>
        <v>7249568</v>
      </c>
    </row>
    <row r="8" spans="1:14" ht="28.15" customHeight="1" x14ac:dyDescent="0.25">
      <c r="A8" s="256" t="s">
        <v>5</v>
      </c>
      <c r="B8" s="256"/>
      <c r="C8" s="256"/>
      <c r="D8" s="256"/>
      <c r="E8" s="256"/>
      <c r="F8" s="117">
        <v>6225877</v>
      </c>
      <c r="G8" s="19">
        <v>7157682</v>
      </c>
      <c r="H8" s="19">
        <v>6924393</v>
      </c>
      <c r="J8" s="20"/>
      <c r="K8" s="20"/>
      <c r="L8" s="18"/>
      <c r="M8" s="18"/>
      <c r="N8" s="18"/>
    </row>
    <row r="9" spans="1:14" ht="28.15" customHeight="1" x14ac:dyDescent="0.25">
      <c r="A9" s="253" t="s">
        <v>6</v>
      </c>
      <c r="B9" s="253"/>
      <c r="C9" s="253"/>
      <c r="D9" s="253"/>
      <c r="E9" s="253"/>
      <c r="F9" s="21">
        <v>227051</v>
      </c>
      <c r="G9" s="21">
        <v>263034</v>
      </c>
      <c r="H9" s="21">
        <v>325175</v>
      </c>
      <c r="L9" s="18"/>
      <c r="M9" s="18"/>
      <c r="N9" s="18"/>
    </row>
    <row r="10" spans="1:14" ht="28.15" customHeight="1" x14ac:dyDescent="0.25">
      <c r="A10" s="257" t="s">
        <v>7</v>
      </c>
      <c r="B10" s="257"/>
      <c r="C10" s="257"/>
      <c r="D10" s="257"/>
      <c r="E10" s="257"/>
      <c r="F10" s="23">
        <f>SUM(F4-F7)</f>
        <v>1329622</v>
      </c>
      <c r="G10" s="23">
        <f>SUM(G4-G7)</f>
        <v>584822</v>
      </c>
      <c r="H10" s="23">
        <f>SUM(H4-H7)</f>
        <v>354610</v>
      </c>
      <c r="L10" s="18"/>
      <c r="M10" s="18"/>
      <c r="N10" s="18"/>
    </row>
    <row r="11" spans="1:14" x14ac:dyDescent="0.25">
      <c r="A11" s="15"/>
      <c r="B11" s="15"/>
      <c r="C11" s="15"/>
      <c r="D11" s="15"/>
      <c r="E11" s="15"/>
      <c r="F11" s="15"/>
      <c r="G11" s="15"/>
      <c r="H11" s="15"/>
      <c r="I11" s="13"/>
      <c r="J11" s="13"/>
      <c r="K11" s="13"/>
      <c r="L11" s="13"/>
      <c r="M11" s="13"/>
      <c r="N11" s="18"/>
    </row>
    <row r="12" spans="1:14" ht="21.75" customHeight="1" x14ac:dyDescent="0.25">
      <c r="A12" s="254" t="s">
        <v>25</v>
      </c>
      <c r="B12" s="254"/>
      <c r="C12" s="254"/>
      <c r="D12" s="254"/>
      <c r="E12" s="254"/>
      <c r="F12" s="254"/>
      <c r="G12" s="254"/>
      <c r="H12" s="254"/>
      <c r="I12" s="13"/>
      <c r="J12" s="13"/>
      <c r="K12" s="13"/>
      <c r="L12" s="13"/>
      <c r="M12" s="13"/>
      <c r="N12" s="18"/>
    </row>
    <row r="13" spans="1:14" ht="47.25" x14ac:dyDescent="0.25">
      <c r="A13" s="251" t="s">
        <v>8</v>
      </c>
      <c r="B13" s="252"/>
      <c r="C13" s="252"/>
      <c r="D13" s="252"/>
      <c r="E13" s="252"/>
      <c r="F13" s="16" t="s">
        <v>82</v>
      </c>
      <c r="G13" s="16" t="s">
        <v>83</v>
      </c>
      <c r="H13" s="16" t="s">
        <v>84</v>
      </c>
    </row>
    <row r="14" spans="1:14" ht="15.75" customHeight="1" x14ac:dyDescent="0.25">
      <c r="A14" s="261" t="s">
        <v>9</v>
      </c>
      <c r="B14" s="262"/>
      <c r="C14" s="262"/>
      <c r="D14" s="262"/>
      <c r="E14" s="263"/>
      <c r="F14" s="103"/>
      <c r="G14" s="103"/>
      <c r="H14" s="103"/>
    </row>
    <row r="15" spans="1:14" ht="15.75" customHeight="1" x14ac:dyDescent="0.25">
      <c r="A15" s="261" t="s">
        <v>10</v>
      </c>
      <c r="B15" s="264"/>
      <c r="C15" s="264"/>
      <c r="D15" s="264"/>
      <c r="E15" s="264"/>
      <c r="F15" s="103"/>
      <c r="G15" s="103"/>
      <c r="H15" s="103"/>
    </row>
    <row r="16" spans="1:14" ht="15.75" customHeight="1" x14ac:dyDescent="0.25">
      <c r="A16" s="266" t="s">
        <v>287</v>
      </c>
      <c r="B16" s="267"/>
      <c r="C16" s="267"/>
      <c r="D16" s="267"/>
      <c r="E16" s="268"/>
      <c r="F16" s="226">
        <v>-471335</v>
      </c>
      <c r="G16" s="243">
        <v>1188122</v>
      </c>
      <c r="H16" s="104">
        <v>946541</v>
      </c>
    </row>
    <row r="17" spans="1:8" ht="15.75" customHeight="1" x14ac:dyDescent="0.25">
      <c r="A17" s="266" t="s">
        <v>288</v>
      </c>
      <c r="B17" s="267"/>
      <c r="C17" s="267"/>
      <c r="D17" s="267"/>
      <c r="E17" s="268"/>
      <c r="F17" s="227">
        <v>-858287</v>
      </c>
      <c r="G17" s="225">
        <v>-1772944</v>
      </c>
      <c r="H17" s="225">
        <v>-1301151</v>
      </c>
    </row>
    <row r="18" spans="1:8" ht="15.75" customHeight="1" x14ac:dyDescent="0.25">
      <c r="A18" s="269" t="s">
        <v>11</v>
      </c>
      <c r="B18" s="270"/>
      <c r="C18" s="270"/>
      <c r="D18" s="270"/>
      <c r="E18" s="270"/>
      <c r="F18" s="105">
        <f>SUM(F14-F15)</f>
        <v>0</v>
      </c>
      <c r="G18" s="105">
        <f t="shared" ref="G18" si="1">SUM(G14-G15)</f>
        <v>0</v>
      </c>
      <c r="H18" s="105">
        <f>SUM(H14-H15)</f>
        <v>0</v>
      </c>
    </row>
    <row r="19" spans="1:8" x14ac:dyDescent="0.25">
      <c r="A19" s="102"/>
      <c r="B19" s="102"/>
      <c r="C19" s="102"/>
      <c r="D19" s="102"/>
      <c r="E19" s="102"/>
      <c r="F19" s="106"/>
      <c r="G19" s="106"/>
      <c r="H19" s="106"/>
    </row>
    <row r="20" spans="1:8" ht="15.75" customHeight="1" x14ac:dyDescent="0.25">
      <c r="A20" s="265" t="s">
        <v>143</v>
      </c>
      <c r="B20" s="264"/>
      <c r="C20" s="264"/>
      <c r="D20" s="264"/>
      <c r="E20" s="264"/>
      <c r="F20" s="107"/>
      <c r="G20" s="107"/>
      <c r="H20" s="107"/>
    </row>
  </sheetData>
  <mergeCells count="18">
    <mergeCell ref="A14:E14"/>
    <mergeCell ref="A15:E15"/>
    <mergeCell ref="A20:E20"/>
    <mergeCell ref="A17:E17"/>
    <mergeCell ref="A18:E18"/>
    <mergeCell ref="A16:E16"/>
    <mergeCell ref="A1:H1"/>
    <mergeCell ref="A2:H2"/>
    <mergeCell ref="A3:E3"/>
    <mergeCell ref="A4:E4"/>
    <mergeCell ref="A5:E5"/>
    <mergeCell ref="A13:E13"/>
    <mergeCell ref="A6:E6"/>
    <mergeCell ref="A12:H12"/>
    <mergeCell ref="A7:E7"/>
    <mergeCell ref="A8:E8"/>
    <mergeCell ref="A9:E9"/>
    <mergeCell ref="A10:E10"/>
  </mergeCells>
  <pageMargins left="0.70866141732283472" right="0.70866141732283472" top="0.74803149606299213" bottom="0.74803149606299213" header="0.31496062992125984" footer="0.31496062992125984"/>
  <pageSetup paperSize="9" scale="85" fitToWidth="0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S832"/>
  <sheetViews>
    <sheetView topLeftCell="A808" zoomScale="110" zoomScaleNormal="110" workbookViewId="0">
      <selection activeCell="F783" sqref="F783"/>
    </sheetView>
  </sheetViews>
  <sheetFormatPr defaultColWidth="9.140625" defaultRowHeight="15" x14ac:dyDescent="0.2"/>
  <cols>
    <col min="1" max="1" width="6.5703125" style="41" customWidth="1"/>
    <col min="2" max="2" width="8" style="41" customWidth="1"/>
    <col min="3" max="3" width="5" style="41" customWidth="1"/>
    <col min="4" max="4" width="40.42578125" style="41" customWidth="1"/>
    <col min="5" max="5" width="11" style="51" customWidth="1"/>
    <col min="6" max="7" width="11.140625" style="41" customWidth="1"/>
    <col min="8" max="8" width="9.7109375" style="41" customWidth="1"/>
    <col min="9" max="9" width="8.42578125" style="41" customWidth="1"/>
    <col min="10" max="14" width="15.140625" customWidth="1"/>
    <col min="15" max="15" width="16.7109375" hidden="1" customWidth="1"/>
    <col min="16" max="16" width="16.42578125" hidden="1" customWidth="1"/>
    <col min="17" max="17" width="12.5703125" hidden="1" customWidth="1"/>
    <col min="18" max="19" width="10.7109375" bestFit="1" customWidth="1"/>
    <col min="20" max="20" width="10.28515625" bestFit="1" customWidth="1"/>
    <col min="21" max="21" width="11.85546875" bestFit="1" customWidth="1"/>
    <col min="22" max="22" width="15.42578125" customWidth="1"/>
    <col min="23" max="23" width="9.140625" customWidth="1"/>
    <col min="1294" max="16384" width="9.140625" style="41"/>
  </cols>
  <sheetData>
    <row r="1" spans="1:1293" ht="31.5" customHeight="1" x14ac:dyDescent="0.2">
      <c r="A1" s="271" t="s">
        <v>225</v>
      </c>
      <c r="B1" s="271"/>
      <c r="C1" s="271"/>
      <c r="D1" s="271"/>
      <c r="E1" s="271"/>
      <c r="F1" s="271"/>
      <c r="G1" s="271"/>
      <c r="H1" s="271"/>
      <c r="I1" s="271"/>
    </row>
    <row r="2" spans="1:1293" ht="43.5" customHeight="1" x14ac:dyDescent="0.2">
      <c r="A2" s="276" t="s">
        <v>144</v>
      </c>
      <c r="B2" s="276"/>
      <c r="C2" s="276"/>
      <c r="D2" s="276"/>
      <c r="E2" s="276"/>
      <c r="F2" s="276"/>
      <c r="G2" s="276"/>
      <c r="H2" s="276"/>
      <c r="I2" s="276"/>
    </row>
    <row r="3" spans="1:1293" s="42" customFormat="1" ht="60" x14ac:dyDescent="0.2">
      <c r="A3" s="37" t="s">
        <v>26</v>
      </c>
      <c r="B3" s="37" t="s">
        <v>119</v>
      </c>
      <c r="C3" s="37" t="s">
        <v>35</v>
      </c>
      <c r="D3" s="120" t="s">
        <v>12</v>
      </c>
      <c r="E3" s="37" t="s">
        <v>82</v>
      </c>
      <c r="F3" s="37" t="s">
        <v>83</v>
      </c>
      <c r="G3" s="37" t="s">
        <v>84</v>
      </c>
      <c r="H3" s="37" t="s">
        <v>96</v>
      </c>
      <c r="I3" s="37" t="s">
        <v>96</v>
      </c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  <c r="ANR3"/>
      <c r="ANS3"/>
      <c r="ANT3"/>
      <c r="ANU3"/>
      <c r="ANV3"/>
      <c r="ANW3"/>
      <c r="ANX3"/>
      <c r="ANY3"/>
      <c r="ANZ3"/>
      <c r="AOA3"/>
      <c r="AOB3"/>
      <c r="AOC3"/>
      <c r="AOD3"/>
      <c r="AOE3"/>
      <c r="AOF3"/>
      <c r="AOG3"/>
      <c r="AOH3"/>
      <c r="AOI3"/>
      <c r="AOJ3"/>
      <c r="AOK3"/>
      <c r="AOL3"/>
      <c r="AOM3"/>
      <c r="AON3"/>
      <c r="AOO3"/>
      <c r="AOP3"/>
      <c r="AOQ3"/>
      <c r="AOR3"/>
      <c r="AOS3"/>
      <c r="AOT3"/>
      <c r="AOU3"/>
      <c r="AOV3"/>
      <c r="AOW3"/>
      <c r="AOX3"/>
      <c r="AOY3"/>
      <c r="AOZ3"/>
      <c r="APA3"/>
      <c r="APB3"/>
      <c r="APC3"/>
      <c r="APD3"/>
      <c r="APE3"/>
      <c r="APF3"/>
      <c r="APG3"/>
      <c r="APH3"/>
      <c r="API3"/>
      <c r="APJ3"/>
      <c r="APK3"/>
      <c r="APL3"/>
      <c r="APM3"/>
      <c r="APN3"/>
      <c r="APO3"/>
      <c r="APP3"/>
      <c r="APQ3"/>
      <c r="APR3"/>
      <c r="APS3"/>
      <c r="APT3"/>
      <c r="APU3"/>
      <c r="APV3"/>
      <c r="APW3"/>
      <c r="APX3"/>
      <c r="APY3"/>
      <c r="APZ3"/>
      <c r="AQA3"/>
      <c r="AQB3"/>
      <c r="AQC3"/>
      <c r="AQD3"/>
      <c r="AQE3"/>
      <c r="AQF3"/>
      <c r="AQG3"/>
      <c r="AQH3"/>
      <c r="AQI3"/>
      <c r="AQJ3"/>
      <c r="AQK3"/>
      <c r="AQL3"/>
      <c r="AQM3"/>
      <c r="AQN3"/>
      <c r="AQO3"/>
      <c r="AQP3"/>
      <c r="AQQ3"/>
      <c r="AQR3"/>
      <c r="AQS3"/>
      <c r="AQT3"/>
      <c r="AQU3"/>
      <c r="AQV3"/>
      <c r="AQW3"/>
      <c r="AQX3"/>
      <c r="AQY3"/>
      <c r="AQZ3"/>
      <c r="ARA3"/>
      <c r="ARB3"/>
      <c r="ARC3"/>
      <c r="ARD3"/>
      <c r="ARE3"/>
      <c r="ARF3"/>
      <c r="ARG3"/>
      <c r="ARH3"/>
      <c r="ARI3"/>
      <c r="ARJ3"/>
      <c r="ARK3"/>
      <c r="ARL3"/>
      <c r="ARM3"/>
      <c r="ARN3"/>
      <c r="ARO3"/>
      <c r="ARP3"/>
      <c r="ARQ3"/>
      <c r="ARR3"/>
      <c r="ARS3"/>
      <c r="ART3"/>
      <c r="ARU3"/>
      <c r="ARV3"/>
      <c r="ARW3"/>
      <c r="ARX3"/>
      <c r="ARY3"/>
      <c r="ARZ3"/>
      <c r="ASA3"/>
      <c r="ASB3"/>
      <c r="ASC3"/>
      <c r="ASD3"/>
      <c r="ASE3"/>
      <c r="ASF3"/>
      <c r="ASG3"/>
      <c r="ASH3"/>
      <c r="ASI3"/>
      <c r="ASJ3"/>
      <c r="ASK3"/>
      <c r="ASL3"/>
      <c r="ASM3"/>
      <c r="ASN3"/>
      <c r="ASO3"/>
      <c r="ASP3"/>
      <c r="ASQ3"/>
      <c r="ASR3"/>
      <c r="ASS3"/>
      <c r="AST3"/>
      <c r="ASU3"/>
      <c r="ASV3"/>
      <c r="ASW3"/>
      <c r="ASX3"/>
      <c r="ASY3"/>
      <c r="ASZ3"/>
      <c r="ATA3"/>
      <c r="ATB3"/>
      <c r="ATC3"/>
      <c r="ATD3"/>
      <c r="ATE3"/>
      <c r="ATF3"/>
      <c r="ATG3"/>
      <c r="ATH3"/>
      <c r="ATI3"/>
      <c r="ATJ3"/>
      <c r="ATK3"/>
      <c r="ATL3"/>
      <c r="ATM3"/>
      <c r="ATN3"/>
      <c r="ATO3"/>
      <c r="ATP3"/>
      <c r="ATQ3"/>
      <c r="ATR3"/>
      <c r="ATS3"/>
      <c r="ATT3"/>
      <c r="ATU3"/>
      <c r="ATV3"/>
      <c r="ATW3"/>
      <c r="ATX3"/>
      <c r="ATY3"/>
      <c r="ATZ3"/>
      <c r="AUA3"/>
      <c r="AUB3"/>
      <c r="AUC3"/>
      <c r="AUD3"/>
      <c r="AUE3"/>
      <c r="AUF3"/>
      <c r="AUG3"/>
      <c r="AUH3"/>
      <c r="AUI3"/>
      <c r="AUJ3"/>
      <c r="AUK3"/>
      <c r="AUL3"/>
      <c r="AUM3"/>
      <c r="AUN3"/>
      <c r="AUO3"/>
      <c r="AUP3"/>
      <c r="AUQ3"/>
      <c r="AUR3"/>
      <c r="AUS3"/>
      <c r="AUT3"/>
      <c r="AUU3"/>
      <c r="AUV3"/>
      <c r="AUW3"/>
      <c r="AUX3"/>
      <c r="AUY3"/>
      <c r="AUZ3"/>
      <c r="AVA3"/>
      <c r="AVB3"/>
      <c r="AVC3"/>
      <c r="AVD3"/>
      <c r="AVE3"/>
      <c r="AVF3"/>
      <c r="AVG3"/>
      <c r="AVH3"/>
      <c r="AVI3"/>
      <c r="AVJ3"/>
      <c r="AVK3"/>
      <c r="AVL3"/>
      <c r="AVM3"/>
      <c r="AVN3"/>
      <c r="AVO3"/>
      <c r="AVP3"/>
      <c r="AVQ3"/>
      <c r="AVR3"/>
      <c r="AVS3"/>
      <c r="AVT3"/>
      <c r="AVU3"/>
      <c r="AVV3"/>
      <c r="AVW3"/>
      <c r="AVX3"/>
      <c r="AVY3"/>
      <c r="AVZ3"/>
      <c r="AWA3"/>
      <c r="AWB3"/>
      <c r="AWC3"/>
      <c r="AWD3"/>
      <c r="AWE3"/>
      <c r="AWF3"/>
      <c r="AWG3"/>
      <c r="AWH3"/>
      <c r="AWI3"/>
      <c r="AWJ3"/>
      <c r="AWK3"/>
      <c r="AWL3"/>
      <c r="AWM3"/>
      <c r="AWN3"/>
      <c r="AWO3"/>
      <c r="AWP3"/>
      <c r="AWQ3"/>
      <c r="AWR3"/>
      <c r="AWS3"/>
    </row>
    <row r="4" spans="1:1293" s="45" customFormat="1" x14ac:dyDescent="0.2">
      <c r="A4" s="272">
        <v>1</v>
      </c>
      <c r="B4" s="272"/>
      <c r="C4" s="272"/>
      <c r="D4" s="272"/>
      <c r="E4" s="38">
        <v>2</v>
      </c>
      <c r="F4" s="43">
        <v>3</v>
      </c>
      <c r="G4" s="43">
        <v>4</v>
      </c>
      <c r="H4" s="38" t="s">
        <v>118</v>
      </c>
      <c r="I4" s="32" t="s">
        <v>117</v>
      </c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</row>
    <row r="5" spans="1:1293" s="42" customFormat="1" x14ac:dyDescent="0.2">
      <c r="A5" s="190">
        <v>6</v>
      </c>
      <c r="B5" s="191"/>
      <c r="C5" s="190"/>
      <c r="D5" s="192" t="s">
        <v>40</v>
      </c>
      <c r="E5" s="191">
        <f t="shared" ref="E5:F5" si="0">SUM(E17,E21,E25,E29,E36,E48,E56,E60,E64)</f>
        <v>7782360</v>
      </c>
      <c r="F5" s="191">
        <f t="shared" si="0"/>
        <v>8005338</v>
      </c>
      <c r="G5" s="191">
        <f>SUM(G17,G21,G25,G29,G36,G48,G56,G60,G64)</f>
        <v>7603979.2400000002</v>
      </c>
      <c r="H5" s="40">
        <f>G5/E5*100</f>
        <v>97.707883469795803</v>
      </c>
      <c r="I5" s="40">
        <f t="shared" ref="I5" si="1">SUM(G5/F5*100)</f>
        <v>94.986360850722363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</row>
    <row r="6" spans="1:1293" s="45" customFormat="1" ht="30" x14ac:dyDescent="0.2">
      <c r="A6" s="121"/>
      <c r="B6" s="122">
        <v>63</v>
      </c>
      <c r="C6" s="123"/>
      <c r="D6" s="124" t="s">
        <v>21</v>
      </c>
      <c r="E6" s="125">
        <f>E9+E13+E7+E11</f>
        <v>319187</v>
      </c>
      <c r="F6" s="125">
        <f>F9+F13+F7+F11</f>
        <v>390616</v>
      </c>
      <c r="G6" s="125">
        <f>G7+G9+G11+G13</f>
        <v>367745.73</v>
      </c>
      <c r="H6" s="40">
        <f>G6/E6*100</f>
        <v>115.21325429920391</v>
      </c>
      <c r="I6" s="40">
        <f t="shared" ref="I6" si="2">SUM(G6/F6*100)</f>
        <v>94.145075982550637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</row>
    <row r="7" spans="1:1293" s="45" customFormat="1" x14ac:dyDescent="0.2">
      <c r="A7" s="121"/>
      <c r="B7" s="122" t="s">
        <v>150</v>
      </c>
      <c r="C7" s="123"/>
      <c r="D7" s="124" t="s">
        <v>153</v>
      </c>
      <c r="E7" s="125">
        <f>E8</f>
        <v>0</v>
      </c>
      <c r="F7" s="125">
        <f>F8</f>
        <v>0</v>
      </c>
      <c r="G7" s="125">
        <f>G8</f>
        <v>0</v>
      </c>
      <c r="H7" s="40" t="e">
        <f t="shared" ref="H7:H70" si="3">G7/E7*100</f>
        <v>#DIV/0!</v>
      </c>
      <c r="I7" s="40" t="e">
        <f t="shared" ref="I7:I70" si="4">SUM(G7/F7*100)</f>
        <v>#DIV/0!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</row>
    <row r="8" spans="1:1293" s="45" customFormat="1" ht="15" customHeight="1" x14ac:dyDescent="0.2">
      <c r="A8" s="121"/>
      <c r="B8" s="126" t="s">
        <v>151</v>
      </c>
      <c r="C8" s="123"/>
      <c r="D8" s="127" t="s">
        <v>152</v>
      </c>
      <c r="E8" s="128"/>
      <c r="F8" s="128"/>
      <c r="G8" s="128"/>
      <c r="H8" s="40" t="e">
        <f t="shared" si="3"/>
        <v>#DIV/0!</v>
      </c>
      <c r="I8" s="40" t="e">
        <f t="shared" si="4"/>
        <v>#DIV/0!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</row>
    <row r="9" spans="1:1293" s="42" customFormat="1" x14ac:dyDescent="0.2">
      <c r="A9" s="121"/>
      <c r="B9" s="122" t="s">
        <v>131</v>
      </c>
      <c r="C9" s="123"/>
      <c r="D9" s="124" t="s">
        <v>54</v>
      </c>
      <c r="E9" s="125">
        <f>SUM(E10)</f>
        <v>18127</v>
      </c>
      <c r="F9" s="125">
        <f>F10</f>
        <v>4415</v>
      </c>
      <c r="G9" s="125">
        <f t="shared" ref="G9" si="5">SUM(G10)</f>
        <v>4415.0200000000004</v>
      </c>
      <c r="H9" s="40">
        <f t="shared" si="3"/>
        <v>24.356043471065263</v>
      </c>
      <c r="I9" s="40">
        <f t="shared" si="4"/>
        <v>100.00045300113251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</row>
    <row r="10" spans="1:1293" s="42" customFormat="1" ht="15" customHeight="1" x14ac:dyDescent="0.2">
      <c r="A10" s="129"/>
      <c r="B10" s="130" t="s">
        <v>124</v>
      </c>
      <c r="C10" s="129"/>
      <c r="D10" s="131" t="s">
        <v>123</v>
      </c>
      <c r="E10" s="132">
        <v>18127</v>
      </c>
      <c r="F10" s="132">
        <v>4415</v>
      </c>
      <c r="G10" s="132">
        <v>4415.0200000000004</v>
      </c>
      <c r="H10" s="40">
        <f t="shared" si="3"/>
        <v>24.356043471065263</v>
      </c>
      <c r="I10" s="40">
        <f t="shared" si="4"/>
        <v>100.00045300113251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</row>
    <row r="11" spans="1:1293" s="45" customFormat="1" ht="30" x14ac:dyDescent="0.2">
      <c r="A11" s="129"/>
      <c r="B11" s="122" t="s">
        <v>125</v>
      </c>
      <c r="C11" s="121"/>
      <c r="D11" s="124" t="s">
        <v>133</v>
      </c>
      <c r="E11" s="125">
        <f>SUM(E12)</f>
        <v>0</v>
      </c>
      <c r="F11" s="125">
        <f>F12</f>
        <v>2400</v>
      </c>
      <c r="G11" s="125">
        <f t="shared" ref="G11" si="6">SUM(G12)</f>
        <v>2400</v>
      </c>
      <c r="H11" s="40" t="e">
        <f t="shared" si="3"/>
        <v>#DIV/0!</v>
      </c>
      <c r="I11" s="40">
        <f t="shared" si="4"/>
        <v>100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</row>
    <row r="12" spans="1:1293" s="45" customFormat="1" ht="30" x14ac:dyDescent="0.2">
      <c r="A12" s="129"/>
      <c r="B12" s="130" t="s">
        <v>126</v>
      </c>
      <c r="C12" s="129"/>
      <c r="D12" s="131" t="s">
        <v>127</v>
      </c>
      <c r="E12" s="132"/>
      <c r="F12" s="132">
        <v>2400</v>
      </c>
      <c r="G12" s="132">
        <v>2400</v>
      </c>
      <c r="H12" s="40" t="e">
        <f t="shared" si="3"/>
        <v>#DIV/0!</v>
      </c>
      <c r="I12" s="40">
        <f t="shared" si="4"/>
        <v>100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</row>
    <row r="13" spans="1:1293" s="45" customFormat="1" ht="30" x14ac:dyDescent="0.2">
      <c r="A13" s="129"/>
      <c r="B13" s="133" t="s">
        <v>154</v>
      </c>
      <c r="C13" s="129"/>
      <c r="D13" s="134" t="s">
        <v>155</v>
      </c>
      <c r="E13" s="125">
        <f>E14+E15+E16</f>
        <v>301060</v>
      </c>
      <c r="F13" s="125">
        <f t="shared" ref="F13:G13" si="7">F14+F15+F16</f>
        <v>383801</v>
      </c>
      <c r="G13" s="125">
        <f t="shared" si="7"/>
        <v>360930.70999999996</v>
      </c>
      <c r="H13" s="40">
        <f t="shared" si="3"/>
        <v>119.88663721517305</v>
      </c>
      <c r="I13" s="40">
        <f t="shared" si="4"/>
        <v>94.041107240470964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</row>
    <row r="14" spans="1:1293" s="45" customFormat="1" ht="30" x14ac:dyDescent="0.2">
      <c r="A14" s="129"/>
      <c r="B14" s="130" t="s">
        <v>156</v>
      </c>
      <c r="C14" s="129"/>
      <c r="D14" s="131" t="s">
        <v>157</v>
      </c>
      <c r="E14" s="132">
        <v>158354</v>
      </c>
      <c r="F14" s="132">
        <v>163635</v>
      </c>
      <c r="G14" s="132">
        <v>137814.54999999999</v>
      </c>
      <c r="H14" s="40">
        <f t="shared" si="3"/>
        <v>87.02940879295754</v>
      </c>
      <c r="I14" s="40">
        <f t="shared" si="4"/>
        <v>84.220704616982914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</row>
    <row r="15" spans="1:1293" s="45" customFormat="1" ht="45" customHeight="1" x14ac:dyDescent="0.2">
      <c r="A15" s="129"/>
      <c r="B15" s="130" t="s">
        <v>158</v>
      </c>
      <c r="C15" s="129"/>
      <c r="D15" s="131" t="s">
        <v>159</v>
      </c>
      <c r="E15" s="132">
        <v>129412</v>
      </c>
      <c r="F15" s="132">
        <v>220166</v>
      </c>
      <c r="G15" s="132">
        <v>158984.31</v>
      </c>
      <c r="H15" s="40">
        <f t="shared" si="3"/>
        <v>122.85128890674744</v>
      </c>
      <c r="I15" s="40">
        <f t="shared" si="4"/>
        <v>72.21110889056439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</row>
    <row r="16" spans="1:1293" s="45" customFormat="1" ht="45" customHeight="1" x14ac:dyDescent="0.2">
      <c r="A16" s="129"/>
      <c r="B16" s="130" t="s">
        <v>297</v>
      </c>
      <c r="C16" s="129"/>
      <c r="D16" s="131" t="s">
        <v>298</v>
      </c>
      <c r="E16" s="132">
        <v>13294</v>
      </c>
      <c r="F16" s="132"/>
      <c r="G16" s="132">
        <v>64131.85</v>
      </c>
      <c r="H16" s="40">
        <f t="shared" ref="H16" si="8">G16/E16*100</f>
        <v>482.41199037159623</v>
      </c>
      <c r="I16" s="40" t="e">
        <f t="shared" ref="I16" si="9">SUM(G16/F16*100)</f>
        <v>#DIV/0!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</row>
    <row r="17" spans="1:1293" s="42" customFormat="1" x14ac:dyDescent="0.2">
      <c r="A17" s="277">
        <v>52</v>
      </c>
      <c r="B17" s="278"/>
      <c r="C17" s="278"/>
      <c r="D17" s="52" t="s">
        <v>27</v>
      </c>
      <c r="E17" s="1">
        <f>E6</f>
        <v>319187</v>
      </c>
      <c r="F17" s="1">
        <f>SUM(F6)</f>
        <v>390616</v>
      </c>
      <c r="G17" s="1">
        <f>SUM(G6)</f>
        <v>367745.73</v>
      </c>
      <c r="H17" s="40">
        <f t="shared" si="3"/>
        <v>115.21325429920391</v>
      </c>
      <c r="I17" s="40">
        <f t="shared" si="4"/>
        <v>94.145075982550637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</row>
    <row r="18" spans="1:1293" s="42" customFormat="1" ht="30" x14ac:dyDescent="0.2">
      <c r="A18" s="121"/>
      <c r="B18" s="122">
        <v>63</v>
      </c>
      <c r="C18" s="123"/>
      <c r="D18" s="124" t="s">
        <v>21</v>
      </c>
      <c r="E18" s="125">
        <f t="shared" ref="E18:G19" si="10">E19</f>
        <v>479610</v>
      </c>
      <c r="F18" s="125">
        <f t="shared" si="10"/>
        <v>378447</v>
      </c>
      <c r="G18" s="125">
        <f t="shared" si="10"/>
        <v>344043</v>
      </c>
      <c r="H18" s="40">
        <f>G18/E18*100</f>
        <v>71.733908800900736</v>
      </c>
      <c r="I18" s="40">
        <f t="shared" si="4"/>
        <v>90.909162973943509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</row>
    <row r="19" spans="1:1293" s="42" customFormat="1" x14ac:dyDescent="0.2">
      <c r="A19" s="121"/>
      <c r="B19" s="122" t="s">
        <v>229</v>
      </c>
      <c r="C19" s="123"/>
      <c r="D19" s="124" t="s">
        <v>230</v>
      </c>
      <c r="E19" s="125">
        <f t="shared" si="10"/>
        <v>479610</v>
      </c>
      <c r="F19" s="125">
        <f t="shared" si="10"/>
        <v>378447</v>
      </c>
      <c r="G19" s="125">
        <f t="shared" si="10"/>
        <v>344043</v>
      </c>
      <c r="H19" s="40">
        <f t="shared" ref="H19:H21" si="11">G19/E19*100</f>
        <v>71.733908800900736</v>
      </c>
      <c r="I19" s="40">
        <f t="shared" ref="I19:I22" si="12">SUM(G19/F19*100)</f>
        <v>90.909162973943509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</row>
    <row r="20" spans="1:1293" s="42" customFormat="1" x14ac:dyDescent="0.2">
      <c r="A20" s="121"/>
      <c r="B20" s="126" t="s">
        <v>231</v>
      </c>
      <c r="C20" s="123"/>
      <c r="D20" s="127" t="s">
        <v>232</v>
      </c>
      <c r="E20" s="128">
        <v>479610</v>
      </c>
      <c r="F20" s="128">
        <v>378447</v>
      </c>
      <c r="G20" s="128">
        <v>344043</v>
      </c>
      <c r="H20" s="40">
        <f t="shared" si="11"/>
        <v>71.733908800900736</v>
      </c>
      <c r="I20" s="40">
        <f t="shared" si="12"/>
        <v>90.909162973943509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</row>
    <row r="21" spans="1:1293" s="42" customFormat="1" x14ac:dyDescent="0.2">
      <c r="A21" s="277">
        <v>51</v>
      </c>
      <c r="B21" s="278"/>
      <c r="C21" s="278"/>
      <c r="D21" s="52" t="s">
        <v>228</v>
      </c>
      <c r="E21" s="1">
        <f t="shared" ref="E21:F21" si="13">E18</f>
        <v>479610</v>
      </c>
      <c r="F21" s="1">
        <f t="shared" si="13"/>
        <v>378447</v>
      </c>
      <c r="G21" s="1">
        <f>G18</f>
        <v>344043</v>
      </c>
      <c r="H21" s="40">
        <f t="shared" si="11"/>
        <v>71.733908800900736</v>
      </c>
      <c r="I21" s="40">
        <f t="shared" si="12"/>
        <v>90.909162973943509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</row>
    <row r="22" spans="1:1293" s="42" customFormat="1" ht="30" x14ac:dyDescent="0.2">
      <c r="A22" s="121"/>
      <c r="B22" s="122">
        <v>63</v>
      </c>
      <c r="C22" s="123"/>
      <c r="D22" s="124" t="s">
        <v>21</v>
      </c>
      <c r="E22" s="125">
        <f t="shared" ref="E22:G23" si="14">E23</f>
        <v>75329</v>
      </c>
      <c r="F22" s="125">
        <f t="shared" si="14"/>
        <v>154316</v>
      </c>
      <c r="G22" s="125">
        <f t="shared" si="14"/>
        <v>154316.1</v>
      </c>
      <c r="H22" s="40">
        <f>G22/E22*100</f>
        <v>204.85616429263632</v>
      </c>
      <c r="I22" s="40">
        <f t="shared" si="12"/>
        <v>100.0000648020944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</row>
    <row r="23" spans="1:1293" s="42" customFormat="1" x14ac:dyDescent="0.2">
      <c r="A23" s="121"/>
      <c r="B23" s="122" t="s">
        <v>229</v>
      </c>
      <c r="C23" s="123"/>
      <c r="D23" s="124" t="s">
        <v>230</v>
      </c>
      <c r="E23" s="125">
        <f t="shared" si="14"/>
        <v>75329</v>
      </c>
      <c r="F23" s="125">
        <f t="shared" si="14"/>
        <v>154316</v>
      </c>
      <c r="G23" s="125">
        <f t="shared" si="14"/>
        <v>154316.1</v>
      </c>
      <c r="H23" s="40">
        <f t="shared" ref="H23:H25" si="15">G23/E23*100</f>
        <v>204.85616429263632</v>
      </c>
      <c r="I23" s="40">
        <f t="shared" ref="I23:I26" si="16">SUM(G23/F23*100)</f>
        <v>100.0000648020944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</row>
    <row r="24" spans="1:1293" s="42" customFormat="1" x14ac:dyDescent="0.2">
      <c r="A24" s="121"/>
      <c r="B24" s="126" t="s">
        <v>231</v>
      </c>
      <c r="C24" s="123"/>
      <c r="D24" s="127" t="s">
        <v>232</v>
      </c>
      <c r="E24" s="128">
        <v>75329</v>
      </c>
      <c r="F24" s="128">
        <v>154316</v>
      </c>
      <c r="G24" s="128">
        <v>154316.1</v>
      </c>
      <c r="H24" s="40">
        <f t="shared" si="15"/>
        <v>204.85616429263632</v>
      </c>
      <c r="I24" s="40">
        <f t="shared" si="16"/>
        <v>100.0000648020944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</row>
    <row r="25" spans="1:1293" s="42" customFormat="1" x14ac:dyDescent="0.2">
      <c r="A25" s="277">
        <v>561</v>
      </c>
      <c r="B25" s="278"/>
      <c r="C25" s="278"/>
      <c r="D25" s="52" t="s">
        <v>233</v>
      </c>
      <c r="E25" s="1">
        <f t="shared" ref="E25:F25" si="17">E22</f>
        <v>75329</v>
      </c>
      <c r="F25" s="1">
        <f t="shared" si="17"/>
        <v>154316</v>
      </c>
      <c r="G25" s="1">
        <f>G22</f>
        <v>154316.1</v>
      </c>
      <c r="H25" s="40">
        <f t="shared" si="15"/>
        <v>204.85616429263632</v>
      </c>
      <c r="I25" s="40">
        <f t="shared" si="16"/>
        <v>100.0000648020944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</row>
    <row r="26" spans="1:1293" s="42" customFormat="1" ht="30" x14ac:dyDescent="0.2">
      <c r="A26" s="121"/>
      <c r="B26" s="122">
        <v>63</v>
      </c>
      <c r="C26" s="123"/>
      <c r="D26" s="124" t="s">
        <v>21</v>
      </c>
      <c r="E26" s="125">
        <f t="shared" ref="E26:G27" si="18">E27</f>
        <v>1241109</v>
      </c>
      <c r="F26" s="125">
        <f t="shared" si="18"/>
        <v>538730</v>
      </c>
      <c r="G26" s="125">
        <f t="shared" si="18"/>
        <v>538730.49</v>
      </c>
      <c r="H26" s="40">
        <f>G26/E26*100</f>
        <v>43.407185831381447</v>
      </c>
      <c r="I26" s="40">
        <f t="shared" si="16"/>
        <v>100.00009095465261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</row>
    <row r="27" spans="1:1293" s="42" customFormat="1" x14ac:dyDescent="0.2">
      <c r="A27" s="121"/>
      <c r="B27" s="122" t="s">
        <v>229</v>
      </c>
      <c r="C27" s="123"/>
      <c r="D27" s="124" t="s">
        <v>230</v>
      </c>
      <c r="E27" s="125">
        <f t="shared" si="18"/>
        <v>1241109</v>
      </c>
      <c r="F27" s="125">
        <f t="shared" si="18"/>
        <v>538730</v>
      </c>
      <c r="G27" s="125">
        <f t="shared" si="18"/>
        <v>538730.49</v>
      </c>
      <c r="H27" s="40">
        <f t="shared" ref="H27:H29" si="19">G27/E27*100</f>
        <v>43.407185831381447</v>
      </c>
      <c r="I27" s="40">
        <f t="shared" ref="I27:I29" si="20">SUM(G27/F27*100)</f>
        <v>100.00009095465261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</row>
    <row r="28" spans="1:1293" s="42" customFormat="1" x14ac:dyDescent="0.2">
      <c r="A28" s="121"/>
      <c r="B28" s="126" t="s">
        <v>231</v>
      </c>
      <c r="C28" s="123"/>
      <c r="D28" s="127" t="s">
        <v>232</v>
      </c>
      <c r="E28" s="128">
        <v>1241109</v>
      </c>
      <c r="F28" s="128">
        <v>538730</v>
      </c>
      <c r="G28" s="128">
        <v>538730.49</v>
      </c>
      <c r="H28" s="40">
        <f t="shared" si="19"/>
        <v>43.407185831381447</v>
      </c>
      <c r="I28" s="40">
        <f t="shared" si="20"/>
        <v>100.00009095465261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</row>
    <row r="29" spans="1:1293" s="42" customFormat="1" x14ac:dyDescent="0.2">
      <c r="A29" s="277">
        <v>563</v>
      </c>
      <c r="B29" s="278"/>
      <c r="C29" s="278"/>
      <c r="D29" s="52" t="s">
        <v>234</v>
      </c>
      <c r="E29" s="1">
        <f t="shared" ref="E29:F29" si="21">E26</f>
        <v>1241109</v>
      </c>
      <c r="F29" s="1">
        <f t="shared" si="21"/>
        <v>538730</v>
      </c>
      <c r="G29" s="1">
        <f>G26</f>
        <v>538730.49</v>
      </c>
      <c r="H29" s="40">
        <f t="shared" si="19"/>
        <v>43.407185831381447</v>
      </c>
      <c r="I29" s="40">
        <f t="shared" si="20"/>
        <v>100.00009095465261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</row>
    <row r="30" spans="1:1293" s="42" customFormat="1" ht="45" x14ac:dyDescent="0.2">
      <c r="A30" s="121"/>
      <c r="B30" s="136">
        <v>65</v>
      </c>
      <c r="C30" s="137"/>
      <c r="D30" s="138" t="s">
        <v>20</v>
      </c>
      <c r="E30" s="125">
        <f>SUM(E31)</f>
        <v>340304</v>
      </c>
      <c r="F30" s="125">
        <f>SUM(F31)</f>
        <v>485299</v>
      </c>
      <c r="G30" s="125">
        <f t="shared" ref="G30" si="22">SUM(G31)</f>
        <v>398430.91</v>
      </c>
      <c r="H30" s="40">
        <f t="shared" si="3"/>
        <v>117.08087768583384</v>
      </c>
      <c r="I30" s="40">
        <f t="shared" si="4"/>
        <v>82.100088811227707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</row>
    <row r="31" spans="1:1293" s="45" customFormat="1" x14ac:dyDescent="0.2">
      <c r="A31" s="121"/>
      <c r="B31" s="136">
        <v>652</v>
      </c>
      <c r="C31" s="137"/>
      <c r="D31" s="138" t="s">
        <v>53</v>
      </c>
      <c r="E31" s="125">
        <f>SUM(E32)</f>
        <v>340304</v>
      </c>
      <c r="F31" s="125">
        <f>F32</f>
        <v>485299</v>
      </c>
      <c r="G31" s="125">
        <f t="shared" ref="G31" si="23">SUM(G32)</f>
        <v>398430.91</v>
      </c>
      <c r="H31" s="40">
        <f t="shared" si="3"/>
        <v>117.08087768583384</v>
      </c>
      <c r="I31" s="40">
        <f t="shared" si="4"/>
        <v>82.100088811227707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</row>
    <row r="32" spans="1:1293" s="45" customFormat="1" x14ac:dyDescent="0.2">
      <c r="A32" s="129"/>
      <c r="B32" s="139">
        <v>6526</v>
      </c>
      <c r="C32" s="140"/>
      <c r="D32" s="141" t="s">
        <v>128</v>
      </c>
      <c r="E32" s="132">
        <v>340304</v>
      </c>
      <c r="F32" s="132">
        <v>485299</v>
      </c>
      <c r="G32" s="132">
        <v>398430.91</v>
      </c>
      <c r="H32" s="40">
        <f t="shared" si="3"/>
        <v>117.08087768583384</v>
      </c>
      <c r="I32" s="40">
        <f t="shared" si="4"/>
        <v>82.100088811227707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</row>
    <row r="33" spans="1:1293" s="45" customFormat="1" x14ac:dyDescent="0.2">
      <c r="A33" s="129"/>
      <c r="B33" s="133" t="s">
        <v>206</v>
      </c>
      <c r="C33" s="142"/>
      <c r="D33" s="134" t="s">
        <v>210</v>
      </c>
      <c r="E33" s="143">
        <v>0</v>
      </c>
      <c r="F33" s="143">
        <f>F34</f>
        <v>0</v>
      </c>
      <c r="G33" s="143">
        <f>G34</f>
        <v>400.07</v>
      </c>
      <c r="H33" s="40" t="e">
        <f t="shared" ref="H33:H35" si="24">G33/E33*100</f>
        <v>#DIV/0!</v>
      </c>
      <c r="I33" s="40" t="e">
        <f t="shared" ref="I33:I35" si="25">SUM(G33/F33*100)</f>
        <v>#DIV/0!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</row>
    <row r="34" spans="1:1293" s="45" customFormat="1" x14ac:dyDescent="0.2">
      <c r="A34" s="129"/>
      <c r="B34" s="133" t="s">
        <v>207</v>
      </c>
      <c r="C34" s="142"/>
      <c r="D34" s="134" t="s">
        <v>209</v>
      </c>
      <c r="E34" s="143">
        <v>0</v>
      </c>
      <c r="F34" s="143">
        <f>F35</f>
        <v>0</v>
      </c>
      <c r="G34" s="143">
        <f>G35</f>
        <v>400.07</v>
      </c>
      <c r="H34" s="40" t="e">
        <f t="shared" si="24"/>
        <v>#DIV/0!</v>
      </c>
      <c r="I34" s="40" t="e">
        <f t="shared" si="25"/>
        <v>#DIV/0!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</row>
    <row r="35" spans="1:1293" s="45" customFormat="1" x14ac:dyDescent="0.2">
      <c r="A35" s="129"/>
      <c r="B35" s="130" t="s">
        <v>208</v>
      </c>
      <c r="C35" s="144"/>
      <c r="D35" s="131" t="s">
        <v>209</v>
      </c>
      <c r="E35" s="145">
        <v>0</v>
      </c>
      <c r="F35" s="145"/>
      <c r="G35" s="146">
        <v>400.07</v>
      </c>
      <c r="H35" s="40" t="e">
        <f t="shared" si="24"/>
        <v>#DIV/0!</v>
      </c>
      <c r="I35" s="40" t="e">
        <f t="shared" si="25"/>
        <v>#DIV/0!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</row>
    <row r="36" spans="1:1293" s="42" customFormat="1" x14ac:dyDescent="0.2">
      <c r="A36" s="277">
        <v>43</v>
      </c>
      <c r="B36" s="278"/>
      <c r="C36" s="278"/>
      <c r="D36" s="52" t="s">
        <v>28</v>
      </c>
      <c r="E36" s="1">
        <f t="shared" ref="E36:F36" si="26">SUM(E30,E33)</f>
        <v>340304</v>
      </c>
      <c r="F36" s="1">
        <f t="shared" si="26"/>
        <v>485299</v>
      </c>
      <c r="G36" s="1">
        <f>SUM(G30,G33)</f>
        <v>398830.98</v>
      </c>
      <c r="H36" s="40">
        <f t="shared" si="3"/>
        <v>117.19844021815788</v>
      </c>
      <c r="I36" s="40">
        <f t="shared" si="4"/>
        <v>82.182526648519769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</row>
    <row r="37" spans="1:1293" s="42" customFormat="1" x14ac:dyDescent="0.2">
      <c r="A37" s="199"/>
      <c r="B37" s="122" t="s">
        <v>243</v>
      </c>
      <c r="C37" s="123"/>
      <c r="D37" s="124" t="s">
        <v>245</v>
      </c>
      <c r="E37" s="147">
        <f t="shared" ref="E37:F37" si="27">SUM(E38)</f>
        <v>5</v>
      </c>
      <c r="F37" s="147">
        <f t="shared" si="27"/>
        <v>3</v>
      </c>
      <c r="G37" s="147">
        <f>SUM(G38)</f>
        <v>3.26</v>
      </c>
      <c r="H37" s="40">
        <f t="shared" ref="H37:H39" si="28">G37/E37*100</f>
        <v>65.199999999999989</v>
      </c>
      <c r="I37" s="40">
        <f t="shared" ref="I37:I39" si="29">SUM(G37/F37*100)</f>
        <v>108.66666666666667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</row>
    <row r="38" spans="1:1293" s="42" customFormat="1" x14ac:dyDescent="0.2">
      <c r="A38" s="199"/>
      <c r="B38" s="122" t="s">
        <v>244</v>
      </c>
      <c r="C38" s="123"/>
      <c r="D38" s="124" t="s">
        <v>246</v>
      </c>
      <c r="E38" s="147">
        <f t="shared" ref="E38:F38" si="30">SUM(E40)+E39</f>
        <v>5</v>
      </c>
      <c r="F38" s="147">
        <f t="shared" si="30"/>
        <v>3</v>
      </c>
      <c r="G38" s="147">
        <f>SUM(G40)+G39</f>
        <v>3.26</v>
      </c>
      <c r="H38" s="40">
        <f t="shared" si="28"/>
        <v>65.199999999999989</v>
      </c>
      <c r="I38" s="40">
        <f t="shared" si="29"/>
        <v>108.66666666666667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</row>
    <row r="39" spans="1:1293" s="42" customFormat="1" x14ac:dyDescent="0.2">
      <c r="A39" s="199"/>
      <c r="B39" s="126" t="s">
        <v>147</v>
      </c>
      <c r="C39" s="123"/>
      <c r="D39" s="127" t="s">
        <v>247</v>
      </c>
      <c r="E39" s="146">
        <v>2</v>
      </c>
      <c r="F39" s="146">
        <v>1</v>
      </c>
      <c r="G39" s="146">
        <v>1.33</v>
      </c>
      <c r="H39" s="40">
        <f t="shared" si="28"/>
        <v>66.5</v>
      </c>
      <c r="I39" s="40">
        <f t="shared" si="29"/>
        <v>133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</row>
    <row r="40" spans="1:1293" s="42" customFormat="1" x14ac:dyDescent="0.2">
      <c r="A40" s="199"/>
      <c r="B40" s="126" t="s">
        <v>248</v>
      </c>
      <c r="C40" s="123"/>
      <c r="D40" s="127" t="s">
        <v>249</v>
      </c>
      <c r="E40" s="146">
        <v>3</v>
      </c>
      <c r="F40" s="146">
        <v>2</v>
      </c>
      <c r="G40" s="146">
        <v>1.93</v>
      </c>
      <c r="H40" s="40">
        <f t="shared" ref="H40" si="31">G40/E40*100</f>
        <v>64.333333333333329</v>
      </c>
      <c r="I40" s="40">
        <f t="shared" ref="I40" si="32">SUM(G40/F40*100)</f>
        <v>96.5</v>
      </c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</row>
    <row r="41" spans="1:1293" s="42" customFormat="1" ht="30" x14ac:dyDescent="0.2">
      <c r="A41" s="121"/>
      <c r="B41" s="122">
        <v>66</v>
      </c>
      <c r="C41" s="123"/>
      <c r="D41" s="124" t="s">
        <v>17</v>
      </c>
      <c r="E41" s="147">
        <f>SUM(E42)</f>
        <v>781839</v>
      </c>
      <c r="F41" s="147">
        <f>SUM(F42)</f>
        <v>1140716</v>
      </c>
      <c r="G41" s="147">
        <f>SUM(G42)</f>
        <v>1082437.0599999998</v>
      </c>
      <c r="H41" s="40">
        <f t="shared" si="3"/>
        <v>138.44756529157536</v>
      </c>
      <c r="I41" s="40">
        <f t="shared" si="4"/>
        <v>94.891021077989606</v>
      </c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</row>
    <row r="42" spans="1:1293" s="45" customFormat="1" ht="30" x14ac:dyDescent="0.2">
      <c r="A42" s="121"/>
      <c r="B42" s="122" t="s">
        <v>132</v>
      </c>
      <c r="C42" s="123"/>
      <c r="D42" s="124" t="s">
        <v>52</v>
      </c>
      <c r="E42" s="147">
        <f>SUM(E44)+E43</f>
        <v>781839</v>
      </c>
      <c r="F42" s="147">
        <f t="shared" ref="F42:G42" si="33">SUM(F44)+F43</f>
        <v>1140716</v>
      </c>
      <c r="G42" s="147">
        <f t="shared" si="33"/>
        <v>1082437.0599999998</v>
      </c>
      <c r="H42" s="40">
        <f t="shared" si="3"/>
        <v>138.44756529157536</v>
      </c>
      <c r="I42" s="40">
        <f t="shared" si="4"/>
        <v>94.891021077989606</v>
      </c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</row>
    <row r="43" spans="1:1293" s="45" customFormat="1" x14ac:dyDescent="0.2">
      <c r="A43" s="121"/>
      <c r="B43" s="126" t="s">
        <v>148</v>
      </c>
      <c r="C43" s="123"/>
      <c r="D43" s="127" t="s">
        <v>149</v>
      </c>
      <c r="E43" s="146">
        <v>3338</v>
      </c>
      <c r="F43" s="146">
        <v>2845</v>
      </c>
      <c r="G43" s="146">
        <v>2826.15</v>
      </c>
      <c r="H43" s="40">
        <f t="shared" si="3"/>
        <v>84.66596764529659</v>
      </c>
      <c r="I43" s="40">
        <f t="shared" si="4"/>
        <v>99.337434094903344</v>
      </c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</row>
    <row r="44" spans="1:1293" s="46" customFormat="1" x14ac:dyDescent="0.2">
      <c r="A44" s="129"/>
      <c r="B44" s="130" t="s">
        <v>129</v>
      </c>
      <c r="C44" s="144"/>
      <c r="D44" s="131" t="s">
        <v>130</v>
      </c>
      <c r="E44" s="145">
        <v>778501</v>
      </c>
      <c r="F44" s="145">
        <v>1137871</v>
      </c>
      <c r="G44" s="146">
        <v>1079610.9099999999</v>
      </c>
      <c r="H44" s="40">
        <f t="shared" si="3"/>
        <v>138.67816611667806</v>
      </c>
      <c r="I44" s="40">
        <f t="shared" si="4"/>
        <v>94.879903785226958</v>
      </c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  <c r="ASE44"/>
      <c r="ASF44"/>
      <c r="ASG44"/>
      <c r="ASH44"/>
      <c r="ASI44"/>
      <c r="ASJ44"/>
      <c r="ASK44"/>
      <c r="ASL44"/>
      <c r="ASM44"/>
      <c r="ASN44"/>
      <c r="ASO44"/>
      <c r="ASP44"/>
      <c r="ASQ44"/>
      <c r="ASR44"/>
      <c r="ASS44"/>
      <c r="AST44"/>
      <c r="ASU44"/>
      <c r="ASV44"/>
      <c r="ASW44"/>
      <c r="ASX44"/>
      <c r="ASY44"/>
      <c r="ASZ44"/>
      <c r="ATA44"/>
      <c r="ATB44"/>
      <c r="ATC44"/>
      <c r="ATD44"/>
      <c r="ATE44"/>
      <c r="ATF44"/>
      <c r="ATG44"/>
      <c r="ATH44"/>
      <c r="ATI44"/>
      <c r="ATJ44"/>
      <c r="ATK44"/>
      <c r="ATL44"/>
      <c r="ATM44"/>
      <c r="ATN44"/>
      <c r="ATO44"/>
      <c r="ATP44"/>
      <c r="ATQ44"/>
      <c r="ATR44"/>
      <c r="ATS44"/>
      <c r="ATT44"/>
      <c r="ATU44"/>
      <c r="ATV44"/>
      <c r="ATW44"/>
      <c r="ATX44"/>
      <c r="ATY44"/>
      <c r="ATZ44"/>
      <c r="AUA44"/>
      <c r="AUB44"/>
      <c r="AUC44"/>
      <c r="AUD44"/>
      <c r="AUE44"/>
      <c r="AUF44"/>
      <c r="AUG44"/>
      <c r="AUH44"/>
      <c r="AUI44"/>
      <c r="AUJ44"/>
      <c r="AUK44"/>
      <c r="AUL44"/>
      <c r="AUM44"/>
      <c r="AUN44"/>
      <c r="AUO44"/>
      <c r="AUP44"/>
      <c r="AUQ44"/>
      <c r="AUR44"/>
      <c r="AUS44"/>
      <c r="AUT44"/>
      <c r="AUU44"/>
      <c r="AUV44"/>
      <c r="AUW44"/>
      <c r="AUX44"/>
      <c r="AUY44"/>
      <c r="AUZ44"/>
      <c r="AVA44"/>
      <c r="AVB44"/>
      <c r="AVC44"/>
      <c r="AVD44"/>
      <c r="AVE44"/>
      <c r="AVF44"/>
      <c r="AVG44"/>
      <c r="AVH44"/>
      <c r="AVI44"/>
      <c r="AVJ44"/>
      <c r="AVK44"/>
      <c r="AVL44"/>
      <c r="AVM44"/>
      <c r="AVN44"/>
      <c r="AVO44"/>
      <c r="AVP44"/>
      <c r="AVQ44"/>
      <c r="AVR44"/>
      <c r="AVS44"/>
      <c r="AVT44"/>
      <c r="AVU44"/>
      <c r="AVV44"/>
      <c r="AVW44"/>
      <c r="AVX44"/>
      <c r="AVY44"/>
      <c r="AVZ44"/>
      <c r="AWA44"/>
      <c r="AWB44"/>
      <c r="AWC44"/>
      <c r="AWD44"/>
      <c r="AWE44"/>
      <c r="AWF44"/>
      <c r="AWG44"/>
      <c r="AWH44"/>
      <c r="AWI44"/>
      <c r="AWJ44"/>
      <c r="AWK44"/>
      <c r="AWL44"/>
      <c r="AWM44"/>
      <c r="AWN44"/>
      <c r="AWO44"/>
      <c r="AWP44"/>
      <c r="AWQ44"/>
      <c r="AWR44"/>
      <c r="AWS44"/>
    </row>
    <row r="45" spans="1:1293" s="46" customFormat="1" x14ac:dyDescent="0.2">
      <c r="A45" s="129"/>
      <c r="B45" s="133" t="s">
        <v>206</v>
      </c>
      <c r="C45" s="142"/>
      <c r="D45" s="134" t="s">
        <v>210</v>
      </c>
      <c r="E45" s="143">
        <v>0</v>
      </c>
      <c r="F45" s="143">
        <f>F46</f>
        <v>20000</v>
      </c>
      <c r="G45" s="143">
        <f>G46</f>
        <v>20517.080000000002</v>
      </c>
      <c r="H45" s="40" t="e">
        <f t="shared" si="3"/>
        <v>#DIV/0!</v>
      </c>
      <c r="I45" s="40">
        <f t="shared" si="4"/>
        <v>102.58540000000001</v>
      </c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  <c r="AMO45"/>
      <c r="AMP45"/>
      <c r="AMQ45"/>
      <c r="AMR45"/>
      <c r="AMS45"/>
      <c r="AMT45"/>
      <c r="AMU45"/>
      <c r="AMV45"/>
      <c r="AMW45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  <c r="ARW45"/>
      <c r="ARX45"/>
      <c r="ARY45"/>
      <c r="ARZ45"/>
      <c r="ASA45"/>
      <c r="ASB45"/>
      <c r="ASC45"/>
      <c r="ASD45"/>
      <c r="ASE45"/>
      <c r="ASF45"/>
      <c r="ASG45"/>
      <c r="ASH45"/>
      <c r="ASI45"/>
      <c r="ASJ45"/>
      <c r="ASK45"/>
      <c r="ASL45"/>
      <c r="ASM45"/>
      <c r="ASN45"/>
      <c r="ASO45"/>
      <c r="ASP45"/>
      <c r="ASQ45"/>
      <c r="ASR45"/>
      <c r="ASS45"/>
      <c r="AST45"/>
      <c r="ASU45"/>
      <c r="ASV45"/>
      <c r="ASW45"/>
      <c r="ASX45"/>
      <c r="ASY45"/>
      <c r="ASZ45"/>
      <c r="ATA45"/>
      <c r="ATB45"/>
      <c r="ATC45"/>
      <c r="ATD45"/>
      <c r="ATE45"/>
      <c r="ATF45"/>
      <c r="ATG45"/>
      <c r="ATH45"/>
      <c r="ATI45"/>
      <c r="ATJ45"/>
      <c r="ATK45"/>
      <c r="ATL45"/>
      <c r="ATM45"/>
      <c r="ATN45"/>
      <c r="ATO45"/>
      <c r="ATP45"/>
      <c r="ATQ45"/>
      <c r="ATR45"/>
      <c r="ATS45"/>
      <c r="ATT45"/>
      <c r="ATU45"/>
      <c r="ATV45"/>
      <c r="ATW45"/>
      <c r="ATX45"/>
      <c r="ATY45"/>
      <c r="ATZ45"/>
      <c r="AUA45"/>
      <c r="AUB45"/>
      <c r="AUC45"/>
      <c r="AUD45"/>
      <c r="AUE45"/>
      <c r="AUF45"/>
      <c r="AUG45"/>
      <c r="AUH45"/>
      <c r="AUI45"/>
      <c r="AUJ45"/>
      <c r="AUK45"/>
      <c r="AUL45"/>
      <c r="AUM45"/>
      <c r="AUN45"/>
      <c r="AUO45"/>
      <c r="AUP45"/>
      <c r="AUQ45"/>
      <c r="AUR45"/>
      <c r="AUS45"/>
      <c r="AUT45"/>
      <c r="AUU45"/>
      <c r="AUV45"/>
      <c r="AUW45"/>
      <c r="AUX45"/>
      <c r="AUY45"/>
      <c r="AUZ45"/>
      <c r="AVA45"/>
      <c r="AVB45"/>
      <c r="AVC45"/>
      <c r="AVD45"/>
      <c r="AVE45"/>
      <c r="AVF45"/>
      <c r="AVG45"/>
      <c r="AVH45"/>
      <c r="AVI45"/>
      <c r="AVJ45"/>
      <c r="AVK45"/>
      <c r="AVL45"/>
      <c r="AVM45"/>
      <c r="AVN45"/>
      <c r="AVO45"/>
      <c r="AVP45"/>
      <c r="AVQ45"/>
      <c r="AVR45"/>
      <c r="AVS45"/>
      <c r="AVT45"/>
      <c r="AVU45"/>
      <c r="AVV45"/>
      <c r="AVW45"/>
      <c r="AVX45"/>
      <c r="AVY45"/>
      <c r="AVZ45"/>
      <c r="AWA45"/>
      <c r="AWB45"/>
      <c r="AWC45"/>
      <c r="AWD45"/>
      <c r="AWE45"/>
      <c r="AWF45"/>
      <c r="AWG45"/>
      <c r="AWH45"/>
      <c r="AWI45"/>
      <c r="AWJ45"/>
      <c r="AWK45"/>
      <c r="AWL45"/>
      <c r="AWM45"/>
      <c r="AWN45"/>
      <c r="AWO45"/>
      <c r="AWP45"/>
      <c r="AWQ45"/>
      <c r="AWR45"/>
      <c r="AWS45"/>
    </row>
    <row r="46" spans="1:1293" s="46" customFormat="1" x14ac:dyDescent="0.2">
      <c r="A46" s="129"/>
      <c r="B46" s="133" t="s">
        <v>207</v>
      </c>
      <c r="C46" s="142"/>
      <c r="D46" s="134" t="s">
        <v>209</v>
      </c>
      <c r="E46" s="143">
        <v>0</v>
      </c>
      <c r="F46" s="143">
        <f>F47</f>
        <v>20000</v>
      </c>
      <c r="G46" s="143">
        <f>G47</f>
        <v>20517.080000000002</v>
      </c>
      <c r="H46" s="40" t="e">
        <f t="shared" si="3"/>
        <v>#DIV/0!</v>
      </c>
      <c r="I46" s="40">
        <f t="shared" si="4"/>
        <v>102.58540000000001</v>
      </c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  <c r="AMO46"/>
      <c r="AMP46"/>
      <c r="AMQ46"/>
      <c r="AMR46"/>
      <c r="AMS46"/>
      <c r="AMT46"/>
      <c r="AMU46"/>
      <c r="AMV46"/>
      <c r="AMW46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  <c r="ARW46"/>
      <c r="ARX46"/>
      <c r="ARY46"/>
      <c r="ARZ46"/>
      <c r="ASA46"/>
      <c r="ASB46"/>
      <c r="ASC46"/>
      <c r="ASD46"/>
      <c r="ASE46"/>
      <c r="ASF46"/>
      <c r="ASG46"/>
      <c r="ASH46"/>
      <c r="ASI46"/>
      <c r="ASJ46"/>
      <c r="ASK46"/>
      <c r="ASL46"/>
      <c r="ASM46"/>
      <c r="ASN46"/>
      <c r="ASO46"/>
      <c r="ASP46"/>
      <c r="ASQ46"/>
      <c r="ASR46"/>
      <c r="ASS46"/>
      <c r="AST46"/>
      <c r="ASU46"/>
      <c r="ASV46"/>
      <c r="ASW46"/>
      <c r="ASX46"/>
      <c r="ASY46"/>
      <c r="ASZ46"/>
      <c r="ATA46"/>
      <c r="ATB46"/>
      <c r="ATC46"/>
      <c r="ATD46"/>
      <c r="ATE46"/>
      <c r="ATF46"/>
      <c r="ATG46"/>
      <c r="ATH46"/>
      <c r="ATI46"/>
      <c r="ATJ46"/>
      <c r="ATK46"/>
      <c r="ATL46"/>
      <c r="ATM46"/>
      <c r="ATN46"/>
      <c r="ATO46"/>
      <c r="ATP46"/>
      <c r="ATQ46"/>
      <c r="ATR46"/>
      <c r="ATS46"/>
      <c r="ATT46"/>
      <c r="ATU46"/>
      <c r="ATV46"/>
      <c r="ATW46"/>
      <c r="ATX46"/>
      <c r="ATY46"/>
      <c r="ATZ46"/>
      <c r="AUA46"/>
      <c r="AUB46"/>
      <c r="AUC46"/>
      <c r="AUD46"/>
      <c r="AUE46"/>
      <c r="AUF46"/>
      <c r="AUG46"/>
      <c r="AUH46"/>
      <c r="AUI46"/>
      <c r="AUJ46"/>
      <c r="AUK46"/>
      <c r="AUL46"/>
      <c r="AUM46"/>
      <c r="AUN46"/>
      <c r="AUO46"/>
      <c r="AUP46"/>
      <c r="AUQ46"/>
      <c r="AUR46"/>
      <c r="AUS46"/>
      <c r="AUT46"/>
      <c r="AUU46"/>
      <c r="AUV46"/>
      <c r="AUW46"/>
      <c r="AUX46"/>
      <c r="AUY46"/>
      <c r="AUZ46"/>
      <c r="AVA46"/>
      <c r="AVB46"/>
      <c r="AVC46"/>
      <c r="AVD46"/>
      <c r="AVE46"/>
      <c r="AVF46"/>
      <c r="AVG46"/>
      <c r="AVH46"/>
      <c r="AVI46"/>
      <c r="AVJ46"/>
      <c r="AVK46"/>
      <c r="AVL46"/>
      <c r="AVM46"/>
      <c r="AVN46"/>
      <c r="AVO46"/>
      <c r="AVP46"/>
      <c r="AVQ46"/>
      <c r="AVR46"/>
      <c r="AVS46"/>
      <c r="AVT46"/>
      <c r="AVU46"/>
      <c r="AVV46"/>
      <c r="AVW46"/>
      <c r="AVX46"/>
      <c r="AVY46"/>
      <c r="AVZ46"/>
      <c r="AWA46"/>
      <c r="AWB46"/>
      <c r="AWC46"/>
      <c r="AWD46"/>
      <c r="AWE46"/>
      <c r="AWF46"/>
      <c r="AWG46"/>
      <c r="AWH46"/>
      <c r="AWI46"/>
      <c r="AWJ46"/>
      <c r="AWK46"/>
      <c r="AWL46"/>
      <c r="AWM46"/>
      <c r="AWN46"/>
      <c r="AWO46"/>
      <c r="AWP46"/>
      <c r="AWQ46"/>
      <c r="AWR46"/>
      <c r="AWS46"/>
    </row>
    <row r="47" spans="1:1293" s="46" customFormat="1" x14ac:dyDescent="0.2">
      <c r="A47" s="129"/>
      <c r="B47" s="130" t="s">
        <v>208</v>
      </c>
      <c r="C47" s="144"/>
      <c r="D47" s="131" t="s">
        <v>209</v>
      </c>
      <c r="E47" s="145">
        <v>0</v>
      </c>
      <c r="F47" s="145">
        <v>20000</v>
      </c>
      <c r="G47" s="146">
        <v>20517.080000000002</v>
      </c>
      <c r="H47" s="40" t="e">
        <f t="shared" si="3"/>
        <v>#DIV/0!</v>
      </c>
      <c r="I47" s="40">
        <f t="shared" si="4"/>
        <v>102.58540000000001</v>
      </c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  <c r="ARW47"/>
      <c r="ARX47"/>
      <c r="ARY47"/>
      <c r="ARZ47"/>
      <c r="ASA47"/>
      <c r="ASB47"/>
      <c r="ASC47"/>
      <c r="ASD47"/>
      <c r="ASE47"/>
      <c r="ASF47"/>
      <c r="ASG47"/>
      <c r="ASH47"/>
      <c r="ASI47"/>
      <c r="ASJ47"/>
      <c r="ASK47"/>
      <c r="ASL47"/>
      <c r="ASM47"/>
      <c r="ASN47"/>
      <c r="ASO47"/>
      <c r="ASP47"/>
      <c r="ASQ47"/>
      <c r="ASR47"/>
      <c r="ASS47"/>
      <c r="AST47"/>
      <c r="ASU47"/>
      <c r="ASV47"/>
      <c r="ASW47"/>
      <c r="ASX47"/>
      <c r="ASY47"/>
      <c r="ASZ47"/>
      <c r="ATA47"/>
      <c r="ATB47"/>
      <c r="ATC47"/>
      <c r="ATD47"/>
      <c r="ATE47"/>
      <c r="ATF47"/>
      <c r="ATG47"/>
      <c r="ATH47"/>
      <c r="ATI47"/>
      <c r="ATJ47"/>
      <c r="ATK47"/>
      <c r="ATL47"/>
      <c r="ATM47"/>
      <c r="ATN47"/>
      <c r="ATO47"/>
      <c r="ATP47"/>
      <c r="ATQ47"/>
      <c r="ATR47"/>
      <c r="ATS47"/>
      <c r="ATT47"/>
      <c r="ATU47"/>
      <c r="ATV47"/>
      <c r="ATW47"/>
      <c r="ATX47"/>
      <c r="ATY47"/>
      <c r="ATZ47"/>
      <c r="AUA47"/>
      <c r="AUB47"/>
      <c r="AUC47"/>
      <c r="AUD47"/>
      <c r="AUE47"/>
      <c r="AUF47"/>
      <c r="AUG47"/>
      <c r="AUH47"/>
      <c r="AUI47"/>
      <c r="AUJ47"/>
      <c r="AUK47"/>
      <c r="AUL47"/>
      <c r="AUM47"/>
      <c r="AUN47"/>
      <c r="AUO47"/>
      <c r="AUP47"/>
      <c r="AUQ47"/>
      <c r="AUR47"/>
      <c r="AUS47"/>
      <c r="AUT47"/>
      <c r="AUU47"/>
      <c r="AUV47"/>
      <c r="AUW47"/>
      <c r="AUX47"/>
      <c r="AUY47"/>
      <c r="AUZ47"/>
      <c r="AVA47"/>
      <c r="AVB47"/>
      <c r="AVC47"/>
      <c r="AVD47"/>
      <c r="AVE47"/>
      <c r="AVF47"/>
      <c r="AVG47"/>
      <c r="AVH47"/>
      <c r="AVI47"/>
      <c r="AVJ47"/>
      <c r="AVK47"/>
      <c r="AVL47"/>
      <c r="AVM47"/>
      <c r="AVN47"/>
      <c r="AVO47"/>
      <c r="AVP47"/>
      <c r="AVQ47"/>
      <c r="AVR47"/>
      <c r="AVS47"/>
      <c r="AVT47"/>
      <c r="AVU47"/>
      <c r="AVV47"/>
      <c r="AVW47"/>
      <c r="AVX47"/>
      <c r="AVY47"/>
      <c r="AVZ47"/>
      <c r="AWA47"/>
      <c r="AWB47"/>
      <c r="AWC47"/>
      <c r="AWD47"/>
      <c r="AWE47"/>
      <c r="AWF47"/>
      <c r="AWG47"/>
      <c r="AWH47"/>
      <c r="AWI47"/>
      <c r="AWJ47"/>
      <c r="AWK47"/>
      <c r="AWL47"/>
      <c r="AWM47"/>
      <c r="AWN47"/>
      <c r="AWO47"/>
      <c r="AWP47"/>
      <c r="AWQ47"/>
      <c r="AWR47"/>
      <c r="AWS47"/>
    </row>
    <row r="48" spans="1:1293" s="53" customFormat="1" x14ac:dyDescent="0.2">
      <c r="A48" s="279" t="s">
        <v>30</v>
      </c>
      <c r="B48" s="280"/>
      <c r="C48" s="280"/>
      <c r="D48" s="52" t="s">
        <v>29</v>
      </c>
      <c r="E48" s="1">
        <f t="shared" ref="E48:F48" si="34">E37+E41+E45</f>
        <v>781844</v>
      </c>
      <c r="F48" s="1">
        <f t="shared" si="34"/>
        <v>1160719</v>
      </c>
      <c r="G48" s="1">
        <f>G37+G41+G45</f>
        <v>1102957.3999999999</v>
      </c>
      <c r="H48" s="40">
        <f t="shared" si="3"/>
        <v>141.07128787840028</v>
      </c>
      <c r="I48" s="40">
        <f t="shared" si="4"/>
        <v>95.023636211692917</v>
      </c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  <c r="AMO48"/>
      <c r="AMP48"/>
      <c r="AMQ48"/>
      <c r="AMR48"/>
      <c r="AMS48"/>
      <c r="AMT48"/>
      <c r="AMU48"/>
      <c r="AMV48"/>
      <c r="AMW48"/>
      <c r="AMX48"/>
      <c r="AMY48"/>
      <c r="AMZ48"/>
      <c r="ANA48"/>
      <c r="ANB48"/>
      <c r="ANC48"/>
      <c r="AND48"/>
      <c r="ANE48"/>
      <c r="ANF48"/>
      <c r="ANG48"/>
      <c r="ANH48"/>
      <c r="ANI48"/>
      <c r="ANJ48"/>
      <c r="ANK48"/>
      <c r="ANL48"/>
      <c r="ANM48"/>
      <c r="ANN48"/>
      <c r="ANO48"/>
      <c r="ANP48"/>
      <c r="ANQ48"/>
      <c r="ANR48"/>
      <c r="ANS48"/>
      <c r="ANT48"/>
      <c r="ANU48"/>
      <c r="ANV48"/>
      <c r="ANW48"/>
      <c r="ANX48"/>
      <c r="ANY48"/>
      <c r="ANZ48"/>
      <c r="AOA48"/>
      <c r="AOB48"/>
      <c r="AOC48"/>
      <c r="AOD48"/>
      <c r="AOE48"/>
      <c r="AOF48"/>
      <c r="AOG48"/>
      <c r="AOH48"/>
      <c r="AOI48"/>
      <c r="AOJ48"/>
      <c r="AOK48"/>
      <c r="AOL48"/>
      <c r="AOM48"/>
      <c r="AON48"/>
      <c r="AOO48"/>
      <c r="AOP48"/>
      <c r="AOQ48"/>
      <c r="AOR48"/>
      <c r="AOS48"/>
      <c r="AOT48"/>
      <c r="AOU48"/>
      <c r="AOV48"/>
      <c r="AOW48"/>
      <c r="AOX48"/>
      <c r="AOY48"/>
      <c r="AOZ48"/>
      <c r="APA48"/>
      <c r="APB48"/>
      <c r="APC48"/>
      <c r="APD48"/>
      <c r="APE48"/>
      <c r="APF48"/>
      <c r="APG48"/>
      <c r="APH48"/>
      <c r="API48"/>
      <c r="APJ48"/>
      <c r="APK48"/>
      <c r="APL48"/>
      <c r="APM48"/>
      <c r="APN48"/>
      <c r="APO48"/>
      <c r="APP48"/>
      <c r="APQ48"/>
      <c r="APR48"/>
      <c r="APS48"/>
      <c r="APT48"/>
      <c r="APU48"/>
      <c r="APV48"/>
      <c r="APW48"/>
      <c r="APX48"/>
      <c r="APY48"/>
      <c r="APZ48"/>
      <c r="AQA48"/>
      <c r="AQB48"/>
      <c r="AQC48"/>
      <c r="AQD48"/>
      <c r="AQE48"/>
      <c r="AQF48"/>
      <c r="AQG48"/>
      <c r="AQH48"/>
      <c r="AQI48"/>
      <c r="AQJ48"/>
      <c r="AQK48"/>
      <c r="AQL48"/>
      <c r="AQM48"/>
      <c r="AQN48"/>
      <c r="AQO48"/>
      <c r="AQP48"/>
      <c r="AQQ48"/>
      <c r="AQR48"/>
      <c r="AQS48"/>
      <c r="AQT48"/>
      <c r="AQU48"/>
      <c r="AQV48"/>
      <c r="AQW48"/>
      <c r="AQX48"/>
      <c r="AQY48"/>
      <c r="AQZ48"/>
      <c r="ARA48"/>
      <c r="ARB48"/>
      <c r="ARC48"/>
      <c r="ARD48"/>
      <c r="ARE48"/>
      <c r="ARF48"/>
      <c r="ARG48"/>
      <c r="ARH48"/>
      <c r="ARI48"/>
      <c r="ARJ48"/>
      <c r="ARK48"/>
      <c r="ARL48"/>
      <c r="ARM48"/>
      <c r="ARN48"/>
      <c r="ARO48"/>
      <c r="ARP48"/>
      <c r="ARQ48"/>
      <c r="ARR48"/>
      <c r="ARS48"/>
      <c r="ART48"/>
      <c r="ARU48"/>
      <c r="ARV48"/>
      <c r="ARW48"/>
      <c r="ARX48"/>
      <c r="ARY48"/>
      <c r="ARZ48"/>
      <c r="ASA48"/>
      <c r="ASB48"/>
      <c r="ASC48"/>
      <c r="ASD48"/>
      <c r="ASE48"/>
      <c r="ASF48"/>
      <c r="ASG48"/>
      <c r="ASH48"/>
      <c r="ASI48"/>
      <c r="ASJ48"/>
      <c r="ASK48"/>
      <c r="ASL48"/>
      <c r="ASM48"/>
      <c r="ASN48"/>
      <c r="ASO48"/>
      <c r="ASP48"/>
      <c r="ASQ48"/>
      <c r="ASR48"/>
      <c r="ASS48"/>
      <c r="AST48"/>
      <c r="ASU48"/>
      <c r="ASV48"/>
      <c r="ASW48"/>
      <c r="ASX48"/>
      <c r="ASY48"/>
      <c r="ASZ48"/>
      <c r="ATA48"/>
      <c r="ATB48"/>
      <c r="ATC48"/>
      <c r="ATD48"/>
      <c r="ATE48"/>
      <c r="ATF48"/>
      <c r="ATG48"/>
      <c r="ATH48"/>
      <c r="ATI48"/>
      <c r="ATJ48"/>
      <c r="ATK48"/>
      <c r="ATL48"/>
      <c r="ATM48"/>
      <c r="ATN48"/>
      <c r="ATO48"/>
      <c r="ATP48"/>
      <c r="ATQ48"/>
      <c r="ATR48"/>
      <c r="ATS48"/>
      <c r="ATT48"/>
      <c r="ATU48"/>
      <c r="ATV48"/>
      <c r="ATW48"/>
      <c r="ATX48"/>
      <c r="ATY48"/>
      <c r="ATZ48"/>
      <c r="AUA48"/>
      <c r="AUB48"/>
      <c r="AUC48"/>
      <c r="AUD48"/>
      <c r="AUE48"/>
      <c r="AUF48"/>
      <c r="AUG48"/>
      <c r="AUH48"/>
      <c r="AUI48"/>
      <c r="AUJ48"/>
      <c r="AUK48"/>
      <c r="AUL48"/>
      <c r="AUM48"/>
      <c r="AUN48"/>
      <c r="AUO48"/>
      <c r="AUP48"/>
      <c r="AUQ48"/>
      <c r="AUR48"/>
      <c r="AUS48"/>
      <c r="AUT48"/>
      <c r="AUU48"/>
      <c r="AUV48"/>
      <c r="AUW48"/>
      <c r="AUX48"/>
      <c r="AUY48"/>
      <c r="AUZ48"/>
      <c r="AVA48"/>
      <c r="AVB48"/>
      <c r="AVC48"/>
      <c r="AVD48"/>
      <c r="AVE48"/>
      <c r="AVF48"/>
      <c r="AVG48"/>
      <c r="AVH48"/>
      <c r="AVI48"/>
      <c r="AVJ48"/>
      <c r="AVK48"/>
      <c r="AVL48"/>
      <c r="AVM48"/>
      <c r="AVN48"/>
      <c r="AVO48"/>
      <c r="AVP48"/>
      <c r="AVQ48"/>
      <c r="AVR48"/>
      <c r="AVS48"/>
      <c r="AVT48"/>
      <c r="AVU48"/>
      <c r="AVV48"/>
      <c r="AVW48"/>
      <c r="AVX48"/>
      <c r="AVY48"/>
      <c r="AVZ48"/>
      <c r="AWA48"/>
      <c r="AWB48"/>
      <c r="AWC48"/>
      <c r="AWD48"/>
      <c r="AWE48"/>
      <c r="AWF48"/>
      <c r="AWG48"/>
      <c r="AWH48"/>
      <c r="AWI48"/>
      <c r="AWJ48"/>
      <c r="AWK48"/>
      <c r="AWL48"/>
      <c r="AWM48"/>
      <c r="AWN48"/>
      <c r="AWO48"/>
      <c r="AWP48"/>
      <c r="AWQ48"/>
      <c r="AWR48"/>
      <c r="AWS48"/>
    </row>
    <row r="49" spans="1:1293" s="53" customFormat="1" ht="30" x14ac:dyDescent="0.2">
      <c r="A49" s="148"/>
      <c r="B49" s="247">
        <v>63</v>
      </c>
      <c r="C49" s="149"/>
      <c r="D49" s="150" t="s">
        <v>21</v>
      </c>
      <c r="E49" s="151">
        <f t="shared" ref="E49:G50" si="35">E50</f>
        <v>0</v>
      </c>
      <c r="F49" s="151">
        <f t="shared" si="35"/>
        <v>0</v>
      </c>
      <c r="G49" s="151">
        <f t="shared" si="35"/>
        <v>0</v>
      </c>
      <c r="H49" s="40" t="e">
        <f t="shared" si="3"/>
        <v>#DIV/0!</v>
      </c>
      <c r="I49" s="40" t="e">
        <f t="shared" si="4"/>
        <v>#DIV/0!</v>
      </c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  <c r="ASA49"/>
      <c r="ASB49"/>
      <c r="ASC49"/>
      <c r="ASD49"/>
      <c r="ASE49"/>
      <c r="ASF49"/>
      <c r="ASG49"/>
      <c r="ASH49"/>
      <c r="ASI49"/>
      <c r="ASJ49"/>
      <c r="ASK49"/>
      <c r="ASL49"/>
      <c r="ASM49"/>
      <c r="ASN49"/>
      <c r="ASO49"/>
      <c r="ASP49"/>
      <c r="ASQ49"/>
      <c r="ASR49"/>
      <c r="ASS49"/>
      <c r="AST49"/>
      <c r="ASU49"/>
      <c r="ASV49"/>
      <c r="ASW49"/>
      <c r="ASX49"/>
      <c r="ASY49"/>
      <c r="ASZ49"/>
      <c r="ATA49"/>
      <c r="ATB49"/>
      <c r="ATC49"/>
      <c r="ATD49"/>
      <c r="ATE49"/>
      <c r="ATF49"/>
      <c r="ATG49"/>
      <c r="ATH49"/>
      <c r="ATI49"/>
      <c r="ATJ49"/>
      <c r="ATK49"/>
      <c r="ATL49"/>
      <c r="ATM49"/>
      <c r="ATN49"/>
      <c r="ATO49"/>
      <c r="ATP49"/>
      <c r="ATQ49"/>
      <c r="ATR49"/>
      <c r="ATS49"/>
      <c r="ATT49"/>
      <c r="ATU49"/>
      <c r="ATV49"/>
      <c r="ATW49"/>
      <c r="ATX49"/>
      <c r="ATY49"/>
      <c r="ATZ49"/>
      <c r="AUA49"/>
      <c r="AUB49"/>
      <c r="AUC49"/>
      <c r="AUD49"/>
      <c r="AUE49"/>
      <c r="AUF49"/>
      <c r="AUG49"/>
      <c r="AUH49"/>
      <c r="AUI49"/>
      <c r="AUJ49"/>
      <c r="AUK49"/>
      <c r="AUL49"/>
      <c r="AUM49"/>
      <c r="AUN49"/>
      <c r="AUO49"/>
      <c r="AUP49"/>
      <c r="AUQ49"/>
      <c r="AUR49"/>
      <c r="AUS49"/>
      <c r="AUT49"/>
      <c r="AUU49"/>
      <c r="AUV49"/>
      <c r="AUW49"/>
      <c r="AUX49"/>
      <c r="AUY49"/>
      <c r="AUZ49"/>
      <c r="AVA49"/>
      <c r="AVB49"/>
      <c r="AVC49"/>
      <c r="AVD49"/>
      <c r="AVE49"/>
      <c r="AVF49"/>
      <c r="AVG49"/>
      <c r="AVH49"/>
      <c r="AVI49"/>
      <c r="AVJ49"/>
      <c r="AVK49"/>
      <c r="AVL49"/>
      <c r="AVM49"/>
      <c r="AVN49"/>
      <c r="AVO49"/>
      <c r="AVP49"/>
      <c r="AVQ49"/>
      <c r="AVR49"/>
      <c r="AVS49"/>
      <c r="AVT49"/>
      <c r="AVU49"/>
      <c r="AVV49"/>
      <c r="AVW49"/>
      <c r="AVX49"/>
      <c r="AVY49"/>
      <c r="AVZ49"/>
      <c r="AWA49"/>
      <c r="AWB49"/>
      <c r="AWC49"/>
      <c r="AWD49"/>
      <c r="AWE49"/>
      <c r="AWF49"/>
      <c r="AWG49"/>
      <c r="AWH49"/>
      <c r="AWI49"/>
      <c r="AWJ49"/>
      <c r="AWK49"/>
      <c r="AWL49"/>
      <c r="AWM49"/>
      <c r="AWN49"/>
      <c r="AWO49"/>
      <c r="AWP49"/>
      <c r="AWQ49"/>
      <c r="AWR49"/>
      <c r="AWS49"/>
    </row>
    <row r="50" spans="1:1293" s="53" customFormat="1" ht="30" x14ac:dyDescent="0.2">
      <c r="A50" s="148"/>
      <c r="B50" s="247">
        <v>636</v>
      </c>
      <c r="C50" s="149"/>
      <c r="D50" s="150" t="s">
        <v>211</v>
      </c>
      <c r="E50" s="151">
        <f t="shared" si="35"/>
        <v>0</v>
      </c>
      <c r="F50" s="151">
        <f t="shared" si="35"/>
        <v>0</v>
      </c>
      <c r="G50" s="151">
        <f t="shared" si="35"/>
        <v>0</v>
      </c>
      <c r="H50" s="40" t="e">
        <f t="shared" si="3"/>
        <v>#DIV/0!</v>
      </c>
      <c r="I50" s="40" t="e">
        <f t="shared" si="4"/>
        <v>#DIV/0!</v>
      </c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  <c r="AMO50"/>
      <c r="AMP50"/>
      <c r="AMQ50"/>
      <c r="AMR50"/>
      <c r="AMS50"/>
      <c r="AMT50"/>
      <c r="AMU50"/>
      <c r="AMV50"/>
      <c r="AMW50"/>
      <c r="AMX50"/>
      <c r="AMY50"/>
      <c r="AMZ50"/>
      <c r="ANA50"/>
      <c r="ANB50"/>
      <c r="ANC50"/>
      <c r="AND50"/>
      <c r="ANE50"/>
      <c r="ANF50"/>
      <c r="ANG50"/>
      <c r="ANH50"/>
      <c r="ANI50"/>
      <c r="ANJ50"/>
      <c r="ANK50"/>
      <c r="ANL50"/>
      <c r="ANM50"/>
      <c r="ANN50"/>
      <c r="ANO50"/>
      <c r="ANP50"/>
      <c r="ANQ50"/>
      <c r="ANR50"/>
      <c r="ANS50"/>
      <c r="ANT50"/>
      <c r="ANU50"/>
      <c r="ANV50"/>
      <c r="ANW50"/>
      <c r="ANX50"/>
      <c r="ANY50"/>
      <c r="ANZ50"/>
      <c r="AOA50"/>
      <c r="AOB50"/>
      <c r="AOC50"/>
      <c r="AOD50"/>
      <c r="AOE50"/>
      <c r="AOF50"/>
      <c r="AOG50"/>
      <c r="AOH50"/>
      <c r="AOI50"/>
      <c r="AOJ50"/>
      <c r="AOK50"/>
      <c r="AOL50"/>
      <c r="AOM50"/>
      <c r="AON50"/>
      <c r="AOO50"/>
      <c r="AOP50"/>
      <c r="AOQ50"/>
      <c r="AOR50"/>
      <c r="AOS50"/>
      <c r="AOT50"/>
      <c r="AOU50"/>
      <c r="AOV50"/>
      <c r="AOW50"/>
      <c r="AOX50"/>
      <c r="AOY50"/>
      <c r="AOZ50"/>
      <c r="APA50"/>
      <c r="APB50"/>
      <c r="APC50"/>
      <c r="APD50"/>
      <c r="APE50"/>
      <c r="APF50"/>
      <c r="APG50"/>
      <c r="APH50"/>
      <c r="API50"/>
      <c r="APJ50"/>
      <c r="APK50"/>
      <c r="APL50"/>
      <c r="APM50"/>
      <c r="APN50"/>
      <c r="APO50"/>
      <c r="APP50"/>
      <c r="APQ50"/>
      <c r="APR50"/>
      <c r="APS50"/>
      <c r="APT50"/>
      <c r="APU50"/>
      <c r="APV50"/>
      <c r="APW50"/>
      <c r="APX50"/>
      <c r="APY50"/>
      <c r="APZ50"/>
      <c r="AQA50"/>
      <c r="AQB50"/>
      <c r="AQC50"/>
      <c r="AQD50"/>
      <c r="AQE50"/>
      <c r="AQF50"/>
      <c r="AQG50"/>
      <c r="AQH50"/>
      <c r="AQI50"/>
      <c r="AQJ50"/>
      <c r="AQK50"/>
      <c r="AQL50"/>
      <c r="AQM50"/>
      <c r="AQN50"/>
      <c r="AQO50"/>
      <c r="AQP50"/>
      <c r="AQQ50"/>
      <c r="AQR50"/>
      <c r="AQS50"/>
      <c r="AQT50"/>
      <c r="AQU50"/>
      <c r="AQV50"/>
      <c r="AQW50"/>
      <c r="AQX50"/>
      <c r="AQY50"/>
      <c r="AQZ50"/>
      <c r="ARA50"/>
      <c r="ARB50"/>
      <c r="ARC50"/>
      <c r="ARD50"/>
      <c r="ARE50"/>
      <c r="ARF50"/>
      <c r="ARG50"/>
      <c r="ARH50"/>
      <c r="ARI50"/>
      <c r="ARJ50"/>
      <c r="ARK50"/>
      <c r="ARL50"/>
      <c r="ARM50"/>
      <c r="ARN50"/>
      <c r="ARO50"/>
      <c r="ARP50"/>
      <c r="ARQ50"/>
      <c r="ARR50"/>
      <c r="ARS50"/>
      <c r="ART50"/>
      <c r="ARU50"/>
      <c r="ARV50"/>
      <c r="ARW50"/>
      <c r="ARX50"/>
      <c r="ARY50"/>
      <c r="ARZ50"/>
      <c r="ASA50"/>
      <c r="ASB50"/>
      <c r="ASC50"/>
      <c r="ASD50"/>
      <c r="ASE50"/>
      <c r="ASF50"/>
      <c r="ASG50"/>
      <c r="ASH50"/>
      <c r="ASI50"/>
      <c r="ASJ50"/>
      <c r="ASK50"/>
      <c r="ASL50"/>
      <c r="ASM50"/>
      <c r="ASN50"/>
      <c r="ASO50"/>
      <c r="ASP50"/>
      <c r="ASQ50"/>
      <c r="ASR50"/>
      <c r="ASS50"/>
      <c r="AST50"/>
      <c r="ASU50"/>
      <c r="ASV50"/>
      <c r="ASW50"/>
      <c r="ASX50"/>
      <c r="ASY50"/>
      <c r="ASZ50"/>
      <c r="ATA50"/>
      <c r="ATB50"/>
      <c r="ATC50"/>
      <c r="ATD50"/>
      <c r="ATE50"/>
      <c r="ATF50"/>
      <c r="ATG50"/>
      <c r="ATH50"/>
      <c r="ATI50"/>
      <c r="ATJ50"/>
      <c r="ATK50"/>
      <c r="ATL50"/>
      <c r="ATM50"/>
      <c r="ATN50"/>
      <c r="ATO50"/>
      <c r="ATP50"/>
      <c r="ATQ50"/>
      <c r="ATR50"/>
      <c r="ATS50"/>
      <c r="ATT50"/>
      <c r="ATU50"/>
      <c r="ATV50"/>
      <c r="ATW50"/>
      <c r="ATX50"/>
      <c r="ATY50"/>
      <c r="ATZ50"/>
      <c r="AUA50"/>
      <c r="AUB50"/>
      <c r="AUC50"/>
      <c r="AUD50"/>
      <c r="AUE50"/>
      <c r="AUF50"/>
      <c r="AUG50"/>
      <c r="AUH50"/>
      <c r="AUI50"/>
      <c r="AUJ50"/>
      <c r="AUK50"/>
      <c r="AUL50"/>
      <c r="AUM50"/>
      <c r="AUN50"/>
      <c r="AUO50"/>
      <c r="AUP50"/>
      <c r="AUQ50"/>
      <c r="AUR50"/>
      <c r="AUS50"/>
      <c r="AUT50"/>
      <c r="AUU50"/>
      <c r="AUV50"/>
      <c r="AUW50"/>
      <c r="AUX50"/>
      <c r="AUY50"/>
      <c r="AUZ50"/>
      <c r="AVA50"/>
      <c r="AVB50"/>
      <c r="AVC50"/>
      <c r="AVD50"/>
      <c r="AVE50"/>
      <c r="AVF50"/>
      <c r="AVG50"/>
      <c r="AVH50"/>
      <c r="AVI50"/>
      <c r="AVJ50"/>
      <c r="AVK50"/>
      <c r="AVL50"/>
      <c r="AVM50"/>
      <c r="AVN50"/>
      <c r="AVO50"/>
      <c r="AVP50"/>
      <c r="AVQ50"/>
      <c r="AVR50"/>
      <c r="AVS50"/>
      <c r="AVT50"/>
      <c r="AVU50"/>
      <c r="AVV50"/>
      <c r="AVW50"/>
      <c r="AVX50"/>
      <c r="AVY50"/>
      <c r="AVZ50"/>
      <c r="AWA50"/>
      <c r="AWB50"/>
      <c r="AWC50"/>
      <c r="AWD50"/>
      <c r="AWE50"/>
      <c r="AWF50"/>
      <c r="AWG50"/>
      <c r="AWH50"/>
      <c r="AWI50"/>
      <c r="AWJ50"/>
      <c r="AWK50"/>
      <c r="AWL50"/>
      <c r="AWM50"/>
      <c r="AWN50"/>
      <c r="AWO50"/>
      <c r="AWP50"/>
      <c r="AWQ50"/>
      <c r="AWR50"/>
      <c r="AWS50"/>
    </row>
    <row r="51" spans="1:1293" s="53" customFormat="1" ht="30" x14ac:dyDescent="0.2">
      <c r="A51" s="148"/>
      <c r="B51" s="184">
        <v>6361</v>
      </c>
      <c r="C51" s="152"/>
      <c r="D51" s="153" t="s">
        <v>127</v>
      </c>
      <c r="E51" s="154"/>
      <c r="F51" s="154"/>
      <c r="G51" s="154"/>
      <c r="H51" s="40" t="e">
        <f t="shared" si="3"/>
        <v>#DIV/0!</v>
      </c>
      <c r="I51" s="40" t="e">
        <f t="shared" si="4"/>
        <v>#DIV/0!</v>
      </c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  <c r="AML51"/>
      <c r="AMM51"/>
      <c r="AMN51"/>
      <c r="AMO51"/>
      <c r="AMP51"/>
      <c r="AMQ51"/>
      <c r="AMR51"/>
      <c r="AMS51"/>
      <c r="AMT51"/>
      <c r="AMU51"/>
      <c r="AMV51"/>
      <c r="AMW51"/>
      <c r="AMX51"/>
      <c r="AMY51"/>
      <c r="AMZ51"/>
      <c r="ANA51"/>
      <c r="ANB51"/>
      <c r="ANC51"/>
      <c r="AND51"/>
      <c r="ANE51"/>
      <c r="ANF51"/>
      <c r="ANG51"/>
      <c r="ANH51"/>
      <c r="ANI51"/>
      <c r="ANJ51"/>
      <c r="ANK51"/>
      <c r="ANL51"/>
      <c r="ANM51"/>
      <c r="ANN51"/>
      <c r="ANO51"/>
      <c r="ANP51"/>
      <c r="ANQ51"/>
      <c r="ANR51"/>
      <c r="ANS51"/>
      <c r="ANT51"/>
      <c r="ANU51"/>
      <c r="ANV51"/>
      <c r="ANW51"/>
      <c r="ANX51"/>
      <c r="ANY51"/>
      <c r="ANZ51"/>
      <c r="AOA51"/>
      <c r="AOB51"/>
      <c r="AOC51"/>
      <c r="AOD51"/>
      <c r="AOE51"/>
      <c r="AOF51"/>
      <c r="AOG51"/>
      <c r="AOH51"/>
      <c r="AOI51"/>
      <c r="AOJ51"/>
      <c r="AOK51"/>
      <c r="AOL51"/>
      <c r="AOM51"/>
      <c r="AON51"/>
      <c r="AOO51"/>
      <c r="AOP51"/>
      <c r="AOQ51"/>
      <c r="AOR51"/>
      <c r="AOS51"/>
      <c r="AOT51"/>
      <c r="AOU51"/>
      <c r="AOV51"/>
      <c r="AOW51"/>
      <c r="AOX51"/>
      <c r="AOY51"/>
      <c r="AOZ51"/>
      <c r="APA51"/>
      <c r="APB51"/>
      <c r="APC51"/>
      <c r="APD51"/>
      <c r="APE51"/>
      <c r="APF51"/>
      <c r="APG51"/>
      <c r="APH51"/>
      <c r="API51"/>
      <c r="APJ51"/>
      <c r="APK51"/>
      <c r="APL51"/>
      <c r="APM51"/>
      <c r="APN51"/>
      <c r="APO51"/>
      <c r="APP51"/>
      <c r="APQ51"/>
      <c r="APR51"/>
      <c r="APS51"/>
      <c r="APT51"/>
      <c r="APU51"/>
      <c r="APV51"/>
      <c r="APW51"/>
      <c r="APX51"/>
      <c r="APY51"/>
      <c r="APZ51"/>
      <c r="AQA51"/>
      <c r="AQB51"/>
      <c r="AQC51"/>
      <c r="AQD51"/>
      <c r="AQE51"/>
      <c r="AQF51"/>
      <c r="AQG51"/>
      <c r="AQH51"/>
      <c r="AQI51"/>
      <c r="AQJ51"/>
      <c r="AQK51"/>
      <c r="AQL51"/>
      <c r="AQM51"/>
      <c r="AQN51"/>
      <c r="AQO51"/>
      <c r="AQP51"/>
      <c r="AQQ51"/>
      <c r="AQR51"/>
      <c r="AQS51"/>
      <c r="AQT51"/>
      <c r="AQU51"/>
      <c r="AQV51"/>
      <c r="AQW51"/>
      <c r="AQX51"/>
      <c r="AQY51"/>
      <c r="AQZ51"/>
      <c r="ARA51"/>
      <c r="ARB51"/>
      <c r="ARC51"/>
      <c r="ARD51"/>
      <c r="ARE51"/>
      <c r="ARF51"/>
      <c r="ARG51"/>
      <c r="ARH51"/>
      <c r="ARI51"/>
      <c r="ARJ51"/>
      <c r="ARK51"/>
      <c r="ARL51"/>
      <c r="ARM51"/>
      <c r="ARN51"/>
      <c r="ARO51"/>
      <c r="ARP51"/>
      <c r="ARQ51"/>
      <c r="ARR51"/>
      <c r="ARS51"/>
      <c r="ART51"/>
      <c r="ARU51"/>
      <c r="ARV51"/>
      <c r="ARW51"/>
      <c r="ARX51"/>
      <c r="ARY51"/>
      <c r="ARZ51"/>
      <c r="ASA51"/>
      <c r="ASB51"/>
      <c r="ASC51"/>
      <c r="ASD51"/>
      <c r="ASE51"/>
      <c r="ASF51"/>
      <c r="ASG51"/>
      <c r="ASH51"/>
      <c r="ASI51"/>
      <c r="ASJ51"/>
      <c r="ASK51"/>
      <c r="ASL51"/>
      <c r="ASM51"/>
      <c r="ASN51"/>
      <c r="ASO51"/>
      <c r="ASP51"/>
      <c r="ASQ51"/>
      <c r="ASR51"/>
      <c r="ASS51"/>
      <c r="AST51"/>
      <c r="ASU51"/>
      <c r="ASV51"/>
      <c r="ASW51"/>
      <c r="ASX51"/>
      <c r="ASY51"/>
      <c r="ASZ51"/>
      <c r="ATA51"/>
      <c r="ATB51"/>
      <c r="ATC51"/>
      <c r="ATD51"/>
      <c r="ATE51"/>
      <c r="ATF51"/>
      <c r="ATG51"/>
      <c r="ATH51"/>
      <c r="ATI51"/>
      <c r="ATJ51"/>
      <c r="ATK51"/>
      <c r="ATL51"/>
      <c r="ATM51"/>
      <c r="ATN51"/>
      <c r="ATO51"/>
      <c r="ATP51"/>
      <c r="ATQ51"/>
      <c r="ATR51"/>
      <c r="ATS51"/>
      <c r="ATT51"/>
      <c r="ATU51"/>
      <c r="ATV51"/>
      <c r="ATW51"/>
      <c r="ATX51"/>
      <c r="ATY51"/>
      <c r="ATZ51"/>
      <c r="AUA51"/>
      <c r="AUB51"/>
      <c r="AUC51"/>
      <c r="AUD51"/>
      <c r="AUE51"/>
      <c r="AUF51"/>
      <c r="AUG51"/>
      <c r="AUH51"/>
      <c r="AUI51"/>
      <c r="AUJ51"/>
      <c r="AUK51"/>
      <c r="AUL51"/>
      <c r="AUM51"/>
      <c r="AUN51"/>
      <c r="AUO51"/>
      <c r="AUP51"/>
      <c r="AUQ51"/>
      <c r="AUR51"/>
      <c r="AUS51"/>
      <c r="AUT51"/>
      <c r="AUU51"/>
      <c r="AUV51"/>
      <c r="AUW51"/>
      <c r="AUX51"/>
      <c r="AUY51"/>
      <c r="AUZ51"/>
      <c r="AVA51"/>
      <c r="AVB51"/>
      <c r="AVC51"/>
      <c r="AVD51"/>
      <c r="AVE51"/>
      <c r="AVF51"/>
      <c r="AVG51"/>
      <c r="AVH51"/>
      <c r="AVI51"/>
      <c r="AVJ51"/>
      <c r="AVK51"/>
      <c r="AVL51"/>
      <c r="AVM51"/>
      <c r="AVN51"/>
      <c r="AVO51"/>
      <c r="AVP51"/>
      <c r="AVQ51"/>
      <c r="AVR51"/>
      <c r="AVS51"/>
      <c r="AVT51"/>
      <c r="AVU51"/>
      <c r="AVV51"/>
      <c r="AVW51"/>
      <c r="AVX51"/>
      <c r="AVY51"/>
      <c r="AVZ51"/>
      <c r="AWA51"/>
      <c r="AWB51"/>
      <c r="AWC51"/>
      <c r="AWD51"/>
      <c r="AWE51"/>
      <c r="AWF51"/>
      <c r="AWG51"/>
      <c r="AWH51"/>
      <c r="AWI51"/>
      <c r="AWJ51"/>
      <c r="AWK51"/>
      <c r="AWL51"/>
      <c r="AWM51"/>
      <c r="AWN51"/>
      <c r="AWO51"/>
      <c r="AWP51"/>
      <c r="AWQ51"/>
      <c r="AWR51"/>
      <c r="AWS51"/>
    </row>
    <row r="52" spans="1:1293" s="53" customFormat="1" ht="30" x14ac:dyDescent="0.2">
      <c r="A52" s="148"/>
      <c r="B52" s="122">
        <v>66</v>
      </c>
      <c r="C52" s="123"/>
      <c r="D52" s="124" t="s">
        <v>17</v>
      </c>
      <c r="E52" s="151">
        <f>E53</f>
        <v>178209</v>
      </c>
      <c r="F52" s="151">
        <f>F53</f>
        <v>201787</v>
      </c>
      <c r="G52" s="151">
        <f>G53</f>
        <v>199156.88999999998</v>
      </c>
      <c r="H52" s="40">
        <f t="shared" si="3"/>
        <v>111.75467568977997</v>
      </c>
      <c r="I52" s="40">
        <f t="shared" si="4"/>
        <v>98.696590959774412</v>
      </c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  <c r="ARW52"/>
      <c r="ARX52"/>
      <c r="ARY52"/>
      <c r="ARZ52"/>
      <c r="ASA52"/>
      <c r="ASB52"/>
      <c r="ASC52"/>
      <c r="ASD52"/>
      <c r="ASE52"/>
      <c r="ASF52"/>
      <c r="ASG52"/>
      <c r="ASH52"/>
      <c r="ASI52"/>
      <c r="ASJ52"/>
      <c r="ASK52"/>
      <c r="ASL52"/>
      <c r="ASM52"/>
      <c r="ASN52"/>
      <c r="ASO52"/>
      <c r="ASP52"/>
      <c r="ASQ52"/>
      <c r="ASR52"/>
      <c r="ASS52"/>
      <c r="AST52"/>
      <c r="ASU52"/>
      <c r="ASV52"/>
      <c r="ASW52"/>
      <c r="ASX52"/>
      <c r="ASY52"/>
      <c r="ASZ52"/>
      <c r="ATA52"/>
      <c r="ATB52"/>
      <c r="ATC52"/>
      <c r="ATD52"/>
      <c r="ATE52"/>
      <c r="ATF52"/>
      <c r="ATG52"/>
      <c r="ATH52"/>
      <c r="ATI52"/>
      <c r="ATJ52"/>
      <c r="ATK52"/>
      <c r="ATL52"/>
      <c r="ATM52"/>
      <c r="ATN52"/>
      <c r="ATO52"/>
      <c r="ATP52"/>
      <c r="ATQ52"/>
      <c r="ATR52"/>
      <c r="ATS52"/>
      <c r="ATT52"/>
      <c r="ATU52"/>
      <c r="ATV52"/>
      <c r="ATW52"/>
      <c r="ATX52"/>
      <c r="ATY52"/>
      <c r="ATZ52"/>
      <c r="AUA52"/>
      <c r="AUB52"/>
      <c r="AUC52"/>
      <c r="AUD52"/>
      <c r="AUE52"/>
      <c r="AUF52"/>
      <c r="AUG52"/>
      <c r="AUH52"/>
      <c r="AUI52"/>
      <c r="AUJ52"/>
      <c r="AUK52"/>
      <c r="AUL52"/>
      <c r="AUM52"/>
      <c r="AUN52"/>
      <c r="AUO52"/>
      <c r="AUP52"/>
      <c r="AUQ52"/>
      <c r="AUR52"/>
      <c r="AUS52"/>
      <c r="AUT52"/>
      <c r="AUU52"/>
      <c r="AUV52"/>
      <c r="AUW52"/>
      <c r="AUX52"/>
      <c r="AUY52"/>
      <c r="AUZ52"/>
      <c r="AVA52"/>
      <c r="AVB52"/>
      <c r="AVC52"/>
      <c r="AVD52"/>
      <c r="AVE52"/>
      <c r="AVF52"/>
      <c r="AVG52"/>
      <c r="AVH52"/>
      <c r="AVI52"/>
      <c r="AVJ52"/>
      <c r="AVK52"/>
      <c r="AVL52"/>
      <c r="AVM52"/>
      <c r="AVN52"/>
      <c r="AVO52"/>
      <c r="AVP52"/>
      <c r="AVQ52"/>
      <c r="AVR52"/>
      <c r="AVS52"/>
      <c r="AVT52"/>
      <c r="AVU52"/>
      <c r="AVV52"/>
      <c r="AVW52"/>
      <c r="AVX52"/>
      <c r="AVY52"/>
      <c r="AVZ52"/>
      <c r="AWA52"/>
      <c r="AWB52"/>
      <c r="AWC52"/>
      <c r="AWD52"/>
      <c r="AWE52"/>
      <c r="AWF52"/>
      <c r="AWG52"/>
      <c r="AWH52"/>
      <c r="AWI52"/>
      <c r="AWJ52"/>
      <c r="AWK52"/>
      <c r="AWL52"/>
      <c r="AWM52"/>
      <c r="AWN52"/>
      <c r="AWO52"/>
      <c r="AWP52"/>
      <c r="AWQ52"/>
      <c r="AWR52"/>
      <c r="AWS52"/>
    </row>
    <row r="53" spans="1:1293" s="44" customFormat="1" ht="45" x14ac:dyDescent="0.2">
      <c r="A53" s="155"/>
      <c r="B53" s="156">
        <v>663</v>
      </c>
      <c r="C53" s="157"/>
      <c r="D53" s="158" t="s">
        <v>134</v>
      </c>
      <c r="E53" s="159">
        <f t="shared" ref="E53:F53" si="36">SUM(E54+E55)</f>
        <v>178209</v>
      </c>
      <c r="F53" s="159">
        <f t="shared" si="36"/>
        <v>201787</v>
      </c>
      <c r="G53" s="159">
        <f>SUM(G54+G55)</f>
        <v>199156.88999999998</v>
      </c>
      <c r="H53" s="40">
        <f t="shared" si="3"/>
        <v>111.75467568977997</v>
      </c>
      <c r="I53" s="40">
        <f t="shared" si="4"/>
        <v>98.696590959774412</v>
      </c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  <c r="ASA53"/>
      <c r="ASB53"/>
      <c r="ASC53"/>
      <c r="ASD53"/>
      <c r="ASE53"/>
      <c r="ASF53"/>
      <c r="ASG53"/>
      <c r="ASH53"/>
      <c r="ASI53"/>
      <c r="ASJ53"/>
      <c r="ASK53"/>
      <c r="ASL53"/>
      <c r="ASM53"/>
      <c r="ASN53"/>
      <c r="ASO53"/>
      <c r="ASP53"/>
      <c r="ASQ53"/>
      <c r="ASR53"/>
      <c r="ASS53"/>
      <c r="AST53"/>
      <c r="ASU53"/>
      <c r="ASV53"/>
      <c r="ASW53"/>
      <c r="ASX53"/>
      <c r="ASY53"/>
      <c r="ASZ53"/>
      <c r="ATA53"/>
      <c r="ATB53"/>
      <c r="ATC53"/>
      <c r="ATD53"/>
      <c r="ATE53"/>
      <c r="ATF53"/>
      <c r="ATG53"/>
      <c r="ATH53"/>
      <c r="ATI53"/>
      <c r="ATJ53"/>
      <c r="ATK53"/>
      <c r="ATL53"/>
      <c r="ATM53"/>
      <c r="ATN53"/>
      <c r="ATO53"/>
      <c r="ATP53"/>
      <c r="ATQ53"/>
      <c r="ATR53"/>
      <c r="ATS53"/>
      <c r="ATT53"/>
      <c r="ATU53"/>
      <c r="ATV53"/>
      <c r="ATW53"/>
      <c r="ATX53"/>
      <c r="ATY53"/>
      <c r="ATZ53"/>
      <c r="AUA53"/>
      <c r="AUB53"/>
      <c r="AUC53"/>
      <c r="AUD53"/>
      <c r="AUE53"/>
      <c r="AUF53"/>
      <c r="AUG53"/>
      <c r="AUH53"/>
      <c r="AUI53"/>
      <c r="AUJ53"/>
      <c r="AUK53"/>
      <c r="AUL53"/>
      <c r="AUM53"/>
      <c r="AUN53"/>
      <c r="AUO53"/>
      <c r="AUP53"/>
      <c r="AUQ53"/>
      <c r="AUR53"/>
      <c r="AUS53"/>
      <c r="AUT53"/>
      <c r="AUU53"/>
      <c r="AUV53"/>
      <c r="AUW53"/>
      <c r="AUX53"/>
      <c r="AUY53"/>
      <c r="AUZ53"/>
      <c r="AVA53"/>
      <c r="AVB53"/>
      <c r="AVC53"/>
      <c r="AVD53"/>
      <c r="AVE53"/>
      <c r="AVF53"/>
      <c r="AVG53"/>
      <c r="AVH53"/>
      <c r="AVI53"/>
      <c r="AVJ53"/>
      <c r="AVK53"/>
      <c r="AVL53"/>
      <c r="AVM53"/>
      <c r="AVN53"/>
      <c r="AVO53"/>
      <c r="AVP53"/>
      <c r="AVQ53"/>
      <c r="AVR53"/>
      <c r="AVS53"/>
      <c r="AVT53"/>
      <c r="AVU53"/>
      <c r="AVV53"/>
      <c r="AVW53"/>
      <c r="AVX53"/>
      <c r="AVY53"/>
      <c r="AVZ53"/>
      <c r="AWA53"/>
      <c r="AWB53"/>
      <c r="AWC53"/>
      <c r="AWD53"/>
      <c r="AWE53"/>
      <c r="AWF53"/>
      <c r="AWG53"/>
      <c r="AWH53"/>
      <c r="AWI53"/>
      <c r="AWJ53"/>
      <c r="AWK53"/>
      <c r="AWL53"/>
      <c r="AWM53"/>
      <c r="AWN53"/>
      <c r="AWO53"/>
      <c r="AWP53"/>
      <c r="AWQ53"/>
      <c r="AWR53"/>
      <c r="AWS53"/>
    </row>
    <row r="54" spans="1:1293" s="45" customFormat="1" ht="15" customHeight="1" x14ac:dyDescent="0.2">
      <c r="A54" s="160"/>
      <c r="B54" s="130">
        <v>6631</v>
      </c>
      <c r="C54" s="161"/>
      <c r="D54" s="162" t="s">
        <v>60</v>
      </c>
      <c r="E54" s="163">
        <v>176221</v>
      </c>
      <c r="F54" s="163">
        <v>201787</v>
      </c>
      <c r="G54" s="163">
        <v>195237.62</v>
      </c>
      <c r="H54" s="40">
        <f t="shared" si="3"/>
        <v>110.79134722876387</v>
      </c>
      <c r="I54" s="40">
        <f t="shared" si="4"/>
        <v>96.754310238023251</v>
      </c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  <c r="AML54"/>
      <c r="AMM54"/>
      <c r="AMN54"/>
      <c r="AMO54"/>
      <c r="AMP54"/>
      <c r="AMQ54"/>
      <c r="AMR54"/>
      <c r="AMS54"/>
      <c r="AMT54"/>
      <c r="AMU54"/>
      <c r="AMV54"/>
      <c r="AMW54"/>
      <c r="AMX54"/>
      <c r="AMY54"/>
      <c r="AMZ54"/>
      <c r="ANA54"/>
      <c r="ANB54"/>
      <c r="ANC54"/>
      <c r="AND54"/>
      <c r="ANE54"/>
      <c r="ANF54"/>
      <c r="ANG54"/>
      <c r="ANH54"/>
      <c r="ANI54"/>
      <c r="ANJ54"/>
      <c r="ANK54"/>
      <c r="ANL54"/>
      <c r="ANM54"/>
      <c r="ANN54"/>
      <c r="ANO54"/>
      <c r="ANP54"/>
      <c r="ANQ54"/>
      <c r="ANR54"/>
      <c r="ANS54"/>
      <c r="ANT54"/>
      <c r="ANU54"/>
      <c r="ANV54"/>
      <c r="ANW54"/>
      <c r="ANX54"/>
      <c r="ANY54"/>
      <c r="ANZ54"/>
      <c r="AOA54"/>
      <c r="AOB54"/>
      <c r="AOC54"/>
      <c r="AOD54"/>
      <c r="AOE54"/>
      <c r="AOF54"/>
      <c r="AOG54"/>
      <c r="AOH54"/>
      <c r="AOI54"/>
      <c r="AOJ54"/>
      <c r="AOK54"/>
      <c r="AOL54"/>
      <c r="AOM54"/>
      <c r="AON54"/>
      <c r="AOO54"/>
      <c r="AOP54"/>
      <c r="AOQ54"/>
      <c r="AOR54"/>
      <c r="AOS54"/>
      <c r="AOT54"/>
      <c r="AOU54"/>
      <c r="AOV54"/>
      <c r="AOW54"/>
      <c r="AOX54"/>
      <c r="AOY54"/>
      <c r="AOZ54"/>
      <c r="APA54"/>
      <c r="APB54"/>
      <c r="APC54"/>
      <c r="APD54"/>
      <c r="APE54"/>
      <c r="APF54"/>
      <c r="APG54"/>
      <c r="APH54"/>
      <c r="API54"/>
      <c r="APJ54"/>
      <c r="APK54"/>
      <c r="APL54"/>
      <c r="APM54"/>
      <c r="APN54"/>
      <c r="APO54"/>
      <c r="APP54"/>
      <c r="APQ54"/>
      <c r="APR54"/>
      <c r="APS54"/>
      <c r="APT54"/>
      <c r="APU54"/>
      <c r="APV54"/>
      <c r="APW54"/>
      <c r="APX54"/>
      <c r="APY54"/>
      <c r="APZ54"/>
      <c r="AQA54"/>
      <c r="AQB54"/>
      <c r="AQC54"/>
      <c r="AQD54"/>
      <c r="AQE54"/>
      <c r="AQF54"/>
      <c r="AQG54"/>
      <c r="AQH54"/>
      <c r="AQI54"/>
      <c r="AQJ54"/>
      <c r="AQK54"/>
      <c r="AQL54"/>
      <c r="AQM54"/>
      <c r="AQN54"/>
      <c r="AQO54"/>
      <c r="AQP54"/>
      <c r="AQQ54"/>
      <c r="AQR54"/>
      <c r="AQS54"/>
      <c r="AQT54"/>
      <c r="AQU54"/>
      <c r="AQV54"/>
      <c r="AQW54"/>
      <c r="AQX54"/>
      <c r="AQY54"/>
      <c r="AQZ54"/>
      <c r="ARA54"/>
      <c r="ARB54"/>
      <c r="ARC54"/>
      <c r="ARD54"/>
      <c r="ARE54"/>
      <c r="ARF54"/>
      <c r="ARG54"/>
      <c r="ARH54"/>
      <c r="ARI54"/>
      <c r="ARJ54"/>
      <c r="ARK54"/>
      <c r="ARL54"/>
      <c r="ARM54"/>
      <c r="ARN54"/>
      <c r="ARO54"/>
      <c r="ARP54"/>
      <c r="ARQ54"/>
      <c r="ARR54"/>
      <c r="ARS54"/>
      <c r="ART54"/>
      <c r="ARU54"/>
      <c r="ARV54"/>
      <c r="ARW54"/>
      <c r="ARX54"/>
      <c r="ARY54"/>
      <c r="ARZ54"/>
      <c r="ASA54"/>
      <c r="ASB54"/>
      <c r="ASC54"/>
      <c r="ASD54"/>
      <c r="ASE54"/>
      <c r="ASF54"/>
      <c r="ASG54"/>
      <c r="ASH54"/>
      <c r="ASI54"/>
      <c r="ASJ54"/>
      <c r="ASK54"/>
      <c r="ASL54"/>
      <c r="ASM54"/>
      <c r="ASN54"/>
      <c r="ASO54"/>
      <c r="ASP54"/>
      <c r="ASQ54"/>
      <c r="ASR54"/>
      <c r="ASS54"/>
      <c r="AST54"/>
      <c r="ASU54"/>
      <c r="ASV54"/>
      <c r="ASW54"/>
      <c r="ASX54"/>
      <c r="ASY54"/>
      <c r="ASZ54"/>
      <c r="ATA54"/>
      <c r="ATB54"/>
      <c r="ATC54"/>
      <c r="ATD54"/>
      <c r="ATE54"/>
      <c r="ATF54"/>
      <c r="ATG54"/>
      <c r="ATH54"/>
      <c r="ATI54"/>
      <c r="ATJ54"/>
      <c r="ATK54"/>
      <c r="ATL54"/>
      <c r="ATM54"/>
      <c r="ATN54"/>
      <c r="ATO54"/>
      <c r="ATP54"/>
      <c r="ATQ54"/>
      <c r="ATR54"/>
      <c r="ATS54"/>
      <c r="ATT54"/>
      <c r="ATU54"/>
      <c r="ATV54"/>
      <c r="ATW54"/>
      <c r="ATX54"/>
      <c r="ATY54"/>
      <c r="ATZ54"/>
      <c r="AUA54"/>
      <c r="AUB54"/>
      <c r="AUC54"/>
      <c r="AUD54"/>
      <c r="AUE54"/>
      <c r="AUF54"/>
      <c r="AUG54"/>
      <c r="AUH54"/>
      <c r="AUI54"/>
      <c r="AUJ54"/>
      <c r="AUK54"/>
      <c r="AUL54"/>
      <c r="AUM54"/>
      <c r="AUN54"/>
      <c r="AUO54"/>
      <c r="AUP54"/>
      <c r="AUQ54"/>
      <c r="AUR54"/>
      <c r="AUS54"/>
      <c r="AUT54"/>
      <c r="AUU54"/>
      <c r="AUV54"/>
      <c r="AUW54"/>
      <c r="AUX54"/>
      <c r="AUY54"/>
      <c r="AUZ54"/>
      <c r="AVA54"/>
      <c r="AVB54"/>
      <c r="AVC54"/>
      <c r="AVD54"/>
      <c r="AVE54"/>
      <c r="AVF54"/>
      <c r="AVG54"/>
      <c r="AVH54"/>
      <c r="AVI54"/>
      <c r="AVJ54"/>
      <c r="AVK54"/>
      <c r="AVL54"/>
      <c r="AVM54"/>
      <c r="AVN54"/>
      <c r="AVO54"/>
      <c r="AVP54"/>
      <c r="AVQ54"/>
      <c r="AVR54"/>
      <c r="AVS54"/>
      <c r="AVT54"/>
      <c r="AVU54"/>
      <c r="AVV54"/>
      <c r="AVW54"/>
      <c r="AVX54"/>
      <c r="AVY54"/>
      <c r="AVZ54"/>
      <c r="AWA54"/>
      <c r="AWB54"/>
      <c r="AWC54"/>
      <c r="AWD54"/>
      <c r="AWE54"/>
      <c r="AWF54"/>
      <c r="AWG54"/>
      <c r="AWH54"/>
      <c r="AWI54"/>
      <c r="AWJ54"/>
      <c r="AWK54"/>
      <c r="AWL54"/>
      <c r="AWM54"/>
      <c r="AWN54"/>
      <c r="AWO54"/>
      <c r="AWP54"/>
      <c r="AWQ54"/>
      <c r="AWR54"/>
      <c r="AWS54"/>
    </row>
    <row r="55" spans="1:1293" s="45" customFormat="1" ht="15" customHeight="1" x14ac:dyDescent="0.2">
      <c r="A55" s="160"/>
      <c r="B55" s="130" t="s">
        <v>250</v>
      </c>
      <c r="C55" s="161"/>
      <c r="D55" s="162" t="s">
        <v>251</v>
      </c>
      <c r="E55" s="163">
        <v>1988</v>
      </c>
      <c r="F55" s="163"/>
      <c r="G55" s="163">
        <v>3919.27</v>
      </c>
      <c r="H55" s="40">
        <f t="shared" ref="H55" si="37">G55/E55*100</f>
        <v>197.14637826961768</v>
      </c>
      <c r="I55" s="40" t="e">
        <f t="shared" ref="I55" si="38">SUM(G55/F55*100)</f>
        <v>#DIV/0!</v>
      </c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  <c r="AML55"/>
      <c r="AMM55"/>
      <c r="AMN55"/>
      <c r="AMO55"/>
      <c r="AMP55"/>
      <c r="AMQ55"/>
      <c r="AMR55"/>
      <c r="AMS55"/>
      <c r="AMT55"/>
      <c r="AMU55"/>
      <c r="AMV55"/>
      <c r="AMW55"/>
      <c r="AMX55"/>
      <c r="AMY55"/>
      <c r="AMZ55"/>
      <c r="ANA55"/>
      <c r="ANB55"/>
      <c r="ANC55"/>
      <c r="AND55"/>
      <c r="ANE55"/>
      <c r="ANF55"/>
      <c r="ANG55"/>
      <c r="ANH55"/>
      <c r="ANI55"/>
      <c r="ANJ55"/>
      <c r="ANK55"/>
      <c r="ANL55"/>
      <c r="ANM55"/>
      <c r="ANN55"/>
      <c r="ANO55"/>
      <c r="ANP55"/>
      <c r="ANQ55"/>
      <c r="ANR55"/>
      <c r="ANS55"/>
      <c r="ANT55"/>
      <c r="ANU55"/>
      <c r="ANV55"/>
      <c r="ANW55"/>
      <c r="ANX55"/>
      <c r="ANY55"/>
      <c r="ANZ55"/>
      <c r="AOA55"/>
      <c r="AOB55"/>
      <c r="AOC55"/>
      <c r="AOD55"/>
      <c r="AOE55"/>
      <c r="AOF55"/>
      <c r="AOG55"/>
      <c r="AOH55"/>
      <c r="AOI55"/>
      <c r="AOJ55"/>
      <c r="AOK55"/>
      <c r="AOL55"/>
      <c r="AOM55"/>
      <c r="AON55"/>
      <c r="AOO55"/>
      <c r="AOP55"/>
      <c r="AOQ55"/>
      <c r="AOR55"/>
      <c r="AOS55"/>
      <c r="AOT55"/>
      <c r="AOU55"/>
      <c r="AOV55"/>
      <c r="AOW55"/>
      <c r="AOX55"/>
      <c r="AOY55"/>
      <c r="AOZ55"/>
      <c r="APA55"/>
      <c r="APB55"/>
      <c r="APC55"/>
      <c r="APD55"/>
      <c r="APE55"/>
      <c r="APF55"/>
      <c r="APG55"/>
      <c r="APH55"/>
      <c r="API55"/>
      <c r="APJ55"/>
      <c r="APK55"/>
      <c r="APL55"/>
      <c r="APM55"/>
      <c r="APN55"/>
      <c r="APO55"/>
      <c r="APP55"/>
      <c r="APQ55"/>
      <c r="APR55"/>
      <c r="APS55"/>
      <c r="APT55"/>
      <c r="APU55"/>
      <c r="APV55"/>
      <c r="APW55"/>
      <c r="APX55"/>
      <c r="APY55"/>
      <c r="APZ55"/>
      <c r="AQA55"/>
      <c r="AQB55"/>
      <c r="AQC55"/>
      <c r="AQD55"/>
      <c r="AQE55"/>
      <c r="AQF55"/>
      <c r="AQG55"/>
      <c r="AQH55"/>
      <c r="AQI55"/>
      <c r="AQJ55"/>
      <c r="AQK55"/>
      <c r="AQL55"/>
      <c r="AQM55"/>
      <c r="AQN55"/>
      <c r="AQO55"/>
      <c r="AQP55"/>
      <c r="AQQ55"/>
      <c r="AQR55"/>
      <c r="AQS55"/>
      <c r="AQT55"/>
      <c r="AQU55"/>
      <c r="AQV55"/>
      <c r="AQW55"/>
      <c r="AQX55"/>
      <c r="AQY55"/>
      <c r="AQZ55"/>
      <c r="ARA55"/>
      <c r="ARB55"/>
      <c r="ARC55"/>
      <c r="ARD55"/>
      <c r="ARE55"/>
      <c r="ARF55"/>
      <c r="ARG55"/>
      <c r="ARH55"/>
      <c r="ARI55"/>
      <c r="ARJ55"/>
      <c r="ARK55"/>
      <c r="ARL55"/>
      <c r="ARM55"/>
      <c r="ARN55"/>
      <c r="ARO55"/>
      <c r="ARP55"/>
      <c r="ARQ55"/>
      <c r="ARR55"/>
      <c r="ARS55"/>
      <c r="ART55"/>
      <c r="ARU55"/>
      <c r="ARV55"/>
      <c r="ARW55"/>
      <c r="ARX55"/>
      <c r="ARY55"/>
      <c r="ARZ55"/>
      <c r="ASA55"/>
      <c r="ASB55"/>
      <c r="ASC55"/>
      <c r="ASD55"/>
      <c r="ASE55"/>
      <c r="ASF55"/>
      <c r="ASG55"/>
      <c r="ASH55"/>
      <c r="ASI55"/>
      <c r="ASJ55"/>
      <c r="ASK55"/>
      <c r="ASL55"/>
      <c r="ASM55"/>
      <c r="ASN55"/>
      <c r="ASO55"/>
      <c r="ASP55"/>
      <c r="ASQ55"/>
      <c r="ASR55"/>
      <c r="ASS55"/>
      <c r="AST55"/>
      <c r="ASU55"/>
      <c r="ASV55"/>
      <c r="ASW55"/>
      <c r="ASX55"/>
      <c r="ASY55"/>
      <c r="ASZ55"/>
      <c r="ATA55"/>
      <c r="ATB55"/>
      <c r="ATC55"/>
      <c r="ATD55"/>
      <c r="ATE55"/>
      <c r="ATF55"/>
      <c r="ATG55"/>
      <c r="ATH55"/>
      <c r="ATI55"/>
      <c r="ATJ55"/>
      <c r="ATK55"/>
      <c r="ATL55"/>
      <c r="ATM55"/>
      <c r="ATN55"/>
      <c r="ATO55"/>
      <c r="ATP55"/>
      <c r="ATQ55"/>
      <c r="ATR55"/>
      <c r="ATS55"/>
      <c r="ATT55"/>
      <c r="ATU55"/>
      <c r="ATV55"/>
      <c r="ATW55"/>
      <c r="ATX55"/>
      <c r="ATY55"/>
      <c r="ATZ55"/>
      <c r="AUA55"/>
      <c r="AUB55"/>
      <c r="AUC55"/>
      <c r="AUD55"/>
      <c r="AUE55"/>
      <c r="AUF55"/>
      <c r="AUG55"/>
      <c r="AUH55"/>
      <c r="AUI55"/>
      <c r="AUJ55"/>
      <c r="AUK55"/>
      <c r="AUL55"/>
      <c r="AUM55"/>
      <c r="AUN55"/>
      <c r="AUO55"/>
      <c r="AUP55"/>
      <c r="AUQ55"/>
      <c r="AUR55"/>
      <c r="AUS55"/>
      <c r="AUT55"/>
      <c r="AUU55"/>
      <c r="AUV55"/>
      <c r="AUW55"/>
      <c r="AUX55"/>
      <c r="AUY55"/>
      <c r="AUZ55"/>
      <c r="AVA55"/>
      <c r="AVB55"/>
      <c r="AVC55"/>
      <c r="AVD55"/>
      <c r="AVE55"/>
      <c r="AVF55"/>
      <c r="AVG55"/>
      <c r="AVH55"/>
      <c r="AVI55"/>
      <c r="AVJ55"/>
      <c r="AVK55"/>
      <c r="AVL55"/>
      <c r="AVM55"/>
      <c r="AVN55"/>
      <c r="AVO55"/>
      <c r="AVP55"/>
      <c r="AVQ55"/>
      <c r="AVR55"/>
      <c r="AVS55"/>
      <c r="AVT55"/>
      <c r="AVU55"/>
      <c r="AVV55"/>
      <c r="AVW55"/>
      <c r="AVX55"/>
      <c r="AVY55"/>
      <c r="AVZ55"/>
      <c r="AWA55"/>
      <c r="AWB55"/>
      <c r="AWC55"/>
      <c r="AWD55"/>
      <c r="AWE55"/>
      <c r="AWF55"/>
      <c r="AWG55"/>
      <c r="AWH55"/>
      <c r="AWI55"/>
      <c r="AWJ55"/>
      <c r="AWK55"/>
      <c r="AWL55"/>
      <c r="AWM55"/>
      <c r="AWN55"/>
      <c r="AWO55"/>
      <c r="AWP55"/>
      <c r="AWQ55"/>
      <c r="AWR55"/>
      <c r="AWS55"/>
    </row>
    <row r="56" spans="1:1293" s="42" customFormat="1" x14ac:dyDescent="0.2">
      <c r="A56" s="279" t="s">
        <v>31</v>
      </c>
      <c r="B56" s="280"/>
      <c r="C56" s="280"/>
      <c r="D56" s="52" t="s">
        <v>32</v>
      </c>
      <c r="E56" s="1">
        <f t="shared" ref="E56:F56" si="39">E49+E52</f>
        <v>178209</v>
      </c>
      <c r="F56" s="1">
        <f t="shared" si="39"/>
        <v>201787</v>
      </c>
      <c r="G56" s="1">
        <f>G49+G52</f>
        <v>199156.88999999998</v>
      </c>
      <c r="H56" s="40">
        <f t="shared" si="3"/>
        <v>111.75467568977997</v>
      </c>
      <c r="I56" s="40">
        <f t="shared" si="4"/>
        <v>98.696590959774412</v>
      </c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  <c r="AML56"/>
      <c r="AMM56"/>
      <c r="AMN56"/>
      <c r="AMO56"/>
      <c r="AMP56"/>
      <c r="AMQ56"/>
      <c r="AMR56"/>
      <c r="AMS56"/>
      <c r="AMT56"/>
      <c r="AMU56"/>
      <c r="AMV56"/>
      <c r="AMW56"/>
      <c r="AMX56"/>
      <c r="AMY56"/>
      <c r="AMZ56"/>
      <c r="ANA56"/>
      <c r="ANB56"/>
      <c r="ANC56"/>
      <c r="AND56"/>
      <c r="ANE56"/>
      <c r="ANF56"/>
      <c r="ANG56"/>
      <c r="ANH56"/>
      <c r="ANI56"/>
      <c r="ANJ56"/>
      <c r="ANK56"/>
      <c r="ANL56"/>
      <c r="ANM56"/>
      <c r="ANN56"/>
      <c r="ANO56"/>
      <c r="ANP56"/>
      <c r="ANQ56"/>
      <c r="ANR56"/>
      <c r="ANS56"/>
      <c r="ANT56"/>
      <c r="ANU56"/>
      <c r="ANV56"/>
      <c r="ANW56"/>
      <c r="ANX56"/>
      <c r="ANY56"/>
      <c r="ANZ56"/>
      <c r="AOA56"/>
      <c r="AOB56"/>
      <c r="AOC56"/>
      <c r="AOD56"/>
      <c r="AOE56"/>
      <c r="AOF56"/>
      <c r="AOG56"/>
      <c r="AOH56"/>
      <c r="AOI56"/>
      <c r="AOJ56"/>
      <c r="AOK56"/>
      <c r="AOL56"/>
      <c r="AOM56"/>
      <c r="AON56"/>
      <c r="AOO56"/>
      <c r="AOP56"/>
      <c r="AOQ56"/>
      <c r="AOR56"/>
      <c r="AOS56"/>
      <c r="AOT56"/>
      <c r="AOU56"/>
      <c r="AOV56"/>
      <c r="AOW56"/>
      <c r="AOX56"/>
      <c r="AOY56"/>
      <c r="AOZ56"/>
      <c r="APA56"/>
      <c r="APB56"/>
      <c r="APC56"/>
      <c r="APD56"/>
      <c r="APE56"/>
      <c r="APF56"/>
      <c r="APG56"/>
      <c r="APH56"/>
      <c r="API56"/>
      <c r="APJ56"/>
      <c r="APK56"/>
      <c r="APL56"/>
      <c r="APM56"/>
      <c r="APN56"/>
      <c r="APO56"/>
      <c r="APP56"/>
      <c r="APQ56"/>
      <c r="APR56"/>
      <c r="APS56"/>
      <c r="APT56"/>
      <c r="APU56"/>
      <c r="APV56"/>
      <c r="APW56"/>
      <c r="APX56"/>
      <c r="APY56"/>
      <c r="APZ56"/>
      <c r="AQA56"/>
      <c r="AQB56"/>
      <c r="AQC56"/>
      <c r="AQD56"/>
      <c r="AQE56"/>
      <c r="AQF56"/>
      <c r="AQG56"/>
      <c r="AQH56"/>
      <c r="AQI56"/>
      <c r="AQJ56"/>
      <c r="AQK56"/>
      <c r="AQL56"/>
      <c r="AQM56"/>
      <c r="AQN56"/>
      <c r="AQO56"/>
      <c r="AQP56"/>
      <c r="AQQ56"/>
      <c r="AQR56"/>
      <c r="AQS56"/>
      <c r="AQT56"/>
      <c r="AQU56"/>
      <c r="AQV56"/>
      <c r="AQW56"/>
      <c r="AQX56"/>
      <c r="AQY56"/>
      <c r="AQZ56"/>
      <c r="ARA56"/>
      <c r="ARB56"/>
      <c r="ARC56"/>
      <c r="ARD56"/>
      <c r="ARE56"/>
      <c r="ARF56"/>
      <c r="ARG56"/>
      <c r="ARH56"/>
      <c r="ARI56"/>
      <c r="ARJ56"/>
      <c r="ARK56"/>
      <c r="ARL56"/>
      <c r="ARM56"/>
      <c r="ARN56"/>
      <c r="ARO56"/>
      <c r="ARP56"/>
      <c r="ARQ56"/>
      <c r="ARR56"/>
      <c r="ARS56"/>
      <c r="ART56"/>
      <c r="ARU56"/>
      <c r="ARV56"/>
      <c r="ARW56"/>
      <c r="ARX56"/>
      <c r="ARY56"/>
      <c r="ARZ56"/>
      <c r="ASA56"/>
      <c r="ASB56"/>
      <c r="ASC56"/>
      <c r="ASD56"/>
      <c r="ASE56"/>
      <c r="ASF56"/>
      <c r="ASG56"/>
      <c r="ASH56"/>
      <c r="ASI56"/>
      <c r="ASJ56"/>
      <c r="ASK56"/>
      <c r="ASL56"/>
      <c r="ASM56"/>
      <c r="ASN56"/>
      <c r="ASO56"/>
      <c r="ASP56"/>
      <c r="ASQ56"/>
      <c r="ASR56"/>
      <c r="ASS56"/>
      <c r="AST56"/>
      <c r="ASU56"/>
      <c r="ASV56"/>
      <c r="ASW56"/>
      <c r="ASX56"/>
      <c r="ASY56"/>
      <c r="ASZ56"/>
      <c r="ATA56"/>
      <c r="ATB56"/>
      <c r="ATC56"/>
      <c r="ATD56"/>
      <c r="ATE56"/>
      <c r="ATF56"/>
      <c r="ATG56"/>
      <c r="ATH56"/>
      <c r="ATI56"/>
      <c r="ATJ56"/>
      <c r="ATK56"/>
      <c r="ATL56"/>
      <c r="ATM56"/>
      <c r="ATN56"/>
      <c r="ATO56"/>
      <c r="ATP56"/>
      <c r="ATQ56"/>
      <c r="ATR56"/>
      <c r="ATS56"/>
      <c r="ATT56"/>
      <c r="ATU56"/>
      <c r="ATV56"/>
      <c r="ATW56"/>
      <c r="ATX56"/>
      <c r="ATY56"/>
      <c r="ATZ56"/>
      <c r="AUA56"/>
      <c r="AUB56"/>
      <c r="AUC56"/>
      <c r="AUD56"/>
      <c r="AUE56"/>
      <c r="AUF56"/>
      <c r="AUG56"/>
      <c r="AUH56"/>
      <c r="AUI56"/>
      <c r="AUJ56"/>
      <c r="AUK56"/>
      <c r="AUL56"/>
      <c r="AUM56"/>
      <c r="AUN56"/>
      <c r="AUO56"/>
      <c r="AUP56"/>
      <c r="AUQ56"/>
      <c r="AUR56"/>
      <c r="AUS56"/>
      <c r="AUT56"/>
      <c r="AUU56"/>
      <c r="AUV56"/>
      <c r="AUW56"/>
      <c r="AUX56"/>
      <c r="AUY56"/>
      <c r="AUZ56"/>
      <c r="AVA56"/>
      <c r="AVB56"/>
      <c r="AVC56"/>
      <c r="AVD56"/>
      <c r="AVE56"/>
      <c r="AVF56"/>
      <c r="AVG56"/>
      <c r="AVH56"/>
      <c r="AVI56"/>
      <c r="AVJ56"/>
      <c r="AVK56"/>
      <c r="AVL56"/>
      <c r="AVM56"/>
      <c r="AVN56"/>
      <c r="AVO56"/>
      <c r="AVP56"/>
      <c r="AVQ56"/>
      <c r="AVR56"/>
      <c r="AVS56"/>
      <c r="AVT56"/>
      <c r="AVU56"/>
      <c r="AVV56"/>
      <c r="AVW56"/>
      <c r="AVX56"/>
      <c r="AVY56"/>
      <c r="AVZ56"/>
      <c r="AWA56"/>
      <c r="AWB56"/>
      <c r="AWC56"/>
      <c r="AWD56"/>
      <c r="AWE56"/>
      <c r="AWF56"/>
      <c r="AWG56"/>
      <c r="AWH56"/>
      <c r="AWI56"/>
      <c r="AWJ56"/>
      <c r="AWK56"/>
      <c r="AWL56"/>
      <c r="AWM56"/>
      <c r="AWN56"/>
      <c r="AWO56"/>
      <c r="AWP56"/>
      <c r="AWQ56"/>
      <c r="AWR56"/>
      <c r="AWS56"/>
    </row>
    <row r="57" spans="1:1293" s="45" customFormat="1" ht="30" customHeight="1" x14ac:dyDescent="0.2">
      <c r="A57" s="121"/>
      <c r="B57" s="122">
        <v>67</v>
      </c>
      <c r="C57" s="123"/>
      <c r="D57" s="124" t="s">
        <v>13</v>
      </c>
      <c r="E57" s="125">
        <f>SUM(E58)</f>
        <v>4173817</v>
      </c>
      <c r="F57" s="125">
        <f t="shared" ref="F57:G57" si="40">SUM(F58)</f>
        <v>4668192</v>
      </c>
      <c r="G57" s="125">
        <f t="shared" si="40"/>
        <v>4470966.4000000004</v>
      </c>
      <c r="H57" s="40">
        <f t="shared" si="3"/>
        <v>107.11936819462858</v>
      </c>
      <c r="I57" s="40">
        <f t="shared" si="4"/>
        <v>95.775118075691836</v>
      </c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  <c r="AML57"/>
      <c r="AMM57"/>
      <c r="AMN57"/>
      <c r="AMO57"/>
      <c r="AMP57"/>
      <c r="AMQ57"/>
      <c r="AMR57"/>
      <c r="AMS57"/>
      <c r="AMT57"/>
      <c r="AMU57"/>
      <c r="AMV57"/>
      <c r="AMW57"/>
      <c r="AMX57"/>
      <c r="AMY57"/>
      <c r="AMZ57"/>
      <c r="ANA57"/>
      <c r="ANB57"/>
      <c r="ANC57"/>
      <c r="AND57"/>
      <c r="ANE57"/>
      <c r="ANF57"/>
      <c r="ANG57"/>
      <c r="ANH57"/>
      <c r="ANI57"/>
      <c r="ANJ57"/>
      <c r="ANK57"/>
      <c r="ANL57"/>
      <c r="ANM57"/>
      <c r="ANN57"/>
      <c r="ANO57"/>
      <c r="ANP57"/>
      <c r="ANQ57"/>
      <c r="ANR57"/>
      <c r="ANS57"/>
      <c r="ANT57"/>
      <c r="ANU57"/>
      <c r="ANV57"/>
      <c r="ANW57"/>
      <c r="ANX57"/>
      <c r="ANY57"/>
      <c r="ANZ57"/>
      <c r="AOA57"/>
      <c r="AOB57"/>
      <c r="AOC57"/>
      <c r="AOD57"/>
      <c r="AOE57"/>
      <c r="AOF57"/>
      <c r="AOG57"/>
      <c r="AOH57"/>
      <c r="AOI57"/>
      <c r="AOJ57"/>
      <c r="AOK57"/>
      <c r="AOL57"/>
      <c r="AOM57"/>
      <c r="AON57"/>
      <c r="AOO57"/>
      <c r="AOP57"/>
      <c r="AOQ57"/>
      <c r="AOR57"/>
      <c r="AOS57"/>
      <c r="AOT57"/>
      <c r="AOU57"/>
      <c r="AOV57"/>
      <c r="AOW57"/>
      <c r="AOX57"/>
      <c r="AOY57"/>
      <c r="AOZ57"/>
      <c r="APA57"/>
      <c r="APB57"/>
      <c r="APC57"/>
      <c r="APD57"/>
      <c r="APE57"/>
      <c r="APF57"/>
      <c r="APG57"/>
      <c r="APH57"/>
      <c r="API57"/>
      <c r="APJ57"/>
      <c r="APK57"/>
      <c r="APL57"/>
      <c r="APM57"/>
      <c r="APN57"/>
      <c r="APO57"/>
      <c r="APP57"/>
      <c r="APQ57"/>
      <c r="APR57"/>
      <c r="APS57"/>
      <c r="APT57"/>
      <c r="APU57"/>
      <c r="APV57"/>
      <c r="APW57"/>
      <c r="APX57"/>
      <c r="APY57"/>
      <c r="APZ57"/>
      <c r="AQA57"/>
      <c r="AQB57"/>
      <c r="AQC57"/>
      <c r="AQD57"/>
      <c r="AQE57"/>
      <c r="AQF57"/>
      <c r="AQG57"/>
      <c r="AQH57"/>
      <c r="AQI57"/>
      <c r="AQJ57"/>
      <c r="AQK57"/>
      <c r="AQL57"/>
      <c r="AQM57"/>
      <c r="AQN57"/>
      <c r="AQO57"/>
      <c r="AQP57"/>
      <c r="AQQ57"/>
      <c r="AQR57"/>
      <c r="AQS57"/>
      <c r="AQT57"/>
      <c r="AQU57"/>
      <c r="AQV57"/>
      <c r="AQW57"/>
      <c r="AQX57"/>
      <c r="AQY57"/>
      <c r="AQZ57"/>
      <c r="ARA57"/>
      <c r="ARB57"/>
      <c r="ARC57"/>
      <c r="ARD57"/>
      <c r="ARE57"/>
      <c r="ARF57"/>
      <c r="ARG57"/>
      <c r="ARH57"/>
      <c r="ARI57"/>
      <c r="ARJ57"/>
      <c r="ARK57"/>
      <c r="ARL57"/>
      <c r="ARM57"/>
      <c r="ARN57"/>
      <c r="ARO57"/>
      <c r="ARP57"/>
      <c r="ARQ57"/>
      <c r="ARR57"/>
      <c r="ARS57"/>
      <c r="ART57"/>
      <c r="ARU57"/>
      <c r="ARV57"/>
      <c r="ARW57"/>
      <c r="ARX57"/>
      <c r="ARY57"/>
      <c r="ARZ57"/>
      <c r="ASA57"/>
      <c r="ASB57"/>
      <c r="ASC57"/>
      <c r="ASD57"/>
      <c r="ASE57"/>
      <c r="ASF57"/>
      <c r="ASG57"/>
      <c r="ASH57"/>
      <c r="ASI57"/>
      <c r="ASJ57"/>
      <c r="ASK57"/>
      <c r="ASL57"/>
      <c r="ASM57"/>
      <c r="ASN57"/>
      <c r="ASO57"/>
      <c r="ASP57"/>
      <c r="ASQ57"/>
      <c r="ASR57"/>
      <c r="ASS57"/>
      <c r="AST57"/>
      <c r="ASU57"/>
      <c r="ASV57"/>
      <c r="ASW57"/>
      <c r="ASX57"/>
      <c r="ASY57"/>
      <c r="ASZ57"/>
      <c r="ATA57"/>
      <c r="ATB57"/>
      <c r="ATC57"/>
      <c r="ATD57"/>
      <c r="ATE57"/>
      <c r="ATF57"/>
      <c r="ATG57"/>
      <c r="ATH57"/>
      <c r="ATI57"/>
      <c r="ATJ57"/>
      <c r="ATK57"/>
      <c r="ATL57"/>
      <c r="ATM57"/>
      <c r="ATN57"/>
      <c r="ATO57"/>
      <c r="ATP57"/>
      <c r="ATQ57"/>
      <c r="ATR57"/>
      <c r="ATS57"/>
      <c r="ATT57"/>
      <c r="ATU57"/>
      <c r="ATV57"/>
      <c r="ATW57"/>
      <c r="ATX57"/>
      <c r="ATY57"/>
      <c r="ATZ57"/>
      <c r="AUA57"/>
      <c r="AUB57"/>
      <c r="AUC57"/>
      <c r="AUD57"/>
      <c r="AUE57"/>
      <c r="AUF57"/>
      <c r="AUG57"/>
      <c r="AUH57"/>
      <c r="AUI57"/>
      <c r="AUJ57"/>
      <c r="AUK57"/>
      <c r="AUL57"/>
      <c r="AUM57"/>
      <c r="AUN57"/>
      <c r="AUO57"/>
      <c r="AUP57"/>
      <c r="AUQ57"/>
      <c r="AUR57"/>
      <c r="AUS57"/>
      <c r="AUT57"/>
      <c r="AUU57"/>
      <c r="AUV57"/>
      <c r="AUW57"/>
      <c r="AUX57"/>
      <c r="AUY57"/>
      <c r="AUZ57"/>
      <c r="AVA57"/>
      <c r="AVB57"/>
      <c r="AVC57"/>
      <c r="AVD57"/>
      <c r="AVE57"/>
      <c r="AVF57"/>
      <c r="AVG57"/>
      <c r="AVH57"/>
      <c r="AVI57"/>
      <c r="AVJ57"/>
      <c r="AVK57"/>
      <c r="AVL57"/>
      <c r="AVM57"/>
      <c r="AVN57"/>
      <c r="AVO57"/>
      <c r="AVP57"/>
      <c r="AVQ57"/>
      <c r="AVR57"/>
      <c r="AVS57"/>
      <c r="AVT57"/>
      <c r="AVU57"/>
      <c r="AVV57"/>
      <c r="AVW57"/>
      <c r="AVX57"/>
      <c r="AVY57"/>
      <c r="AVZ57"/>
      <c r="AWA57"/>
      <c r="AWB57"/>
      <c r="AWC57"/>
      <c r="AWD57"/>
      <c r="AWE57"/>
      <c r="AWF57"/>
      <c r="AWG57"/>
      <c r="AWH57"/>
      <c r="AWI57"/>
      <c r="AWJ57"/>
      <c r="AWK57"/>
      <c r="AWL57"/>
      <c r="AWM57"/>
      <c r="AWN57"/>
      <c r="AWO57"/>
      <c r="AWP57"/>
      <c r="AWQ57"/>
      <c r="AWR57"/>
      <c r="AWS57"/>
    </row>
    <row r="58" spans="1:1293" s="42" customFormat="1" ht="45" x14ac:dyDescent="0.2">
      <c r="A58" s="121"/>
      <c r="B58" s="122" t="s">
        <v>120</v>
      </c>
      <c r="C58" s="123"/>
      <c r="D58" s="124" t="s">
        <v>51</v>
      </c>
      <c r="E58" s="125">
        <f>SUM(E59:E59)</f>
        <v>4173817</v>
      </c>
      <c r="F58" s="125">
        <f>SUM(F59:F59)</f>
        <v>4668192</v>
      </c>
      <c r="G58" s="125">
        <f>SUM(G59:G59)</f>
        <v>4470966.4000000004</v>
      </c>
      <c r="H58" s="40">
        <f t="shared" si="3"/>
        <v>107.11936819462858</v>
      </c>
      <c r="I58" s="40">
        <f t="shared" si="4"/>
        <v>95.775118075691836</v>
      </c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  <c r="AML58"/>
      <c r="AMM58"/>
      <c r="AMN58"/>
      <c r="AMO58"/>
      <c r="AMP58"/>
      <c r="AMQ58"/>
      <c r="AMR58"/>
      <c r="AMS58"/>
      <c r="AMT58"/>
      <c r="AMU58"/>
      <c r="AMV58"/>
      <c r="AMW58"/>
      <c r="AMX58"/>
      <c r="AMY58"/>
      <c r="AMZ58"/>
      <c r="ANA58"/>
      <c r="ANB58"/>
      <c r="ANC58"/>
      <c r="AND58"/>
      <c r="ANE58"/>
      <c r="ANF58"/>
      <c r="ANG58"/>
      <c r="ANH58"/>
      <c r="ANI58"/>
      <c r="ANJ58"/>
      <c r="ANK58"/>
      <c r="ANL58"/>
      <c r="ANM58"/>
      <c r="ANN58"/>
      <c r="ANO58"/>
      <c r="ANP58"/>
      <c r="ANQ58"/>
      <c r="ANR58"/>
      <c r="ANS58"/>
      <c r="ANT58"/>
      <c r="ANU58"/>
      <c r="ANV58"/>
      <c r="ANW58"/>
      <c r="ANX58"/>
      <c r="ANY58"/>
      <c r="ANZ58"/>
      <c r="AOA58"/>
      <c r="AOB58"/>
      <c r="AOC58"/>
      <c r="AOD58"/>
      <c r="AOE58"/>
      <c r="AOF58"/>
      <c r="AOG58"/>
      <c r="AOH58"/>
      <c r="AOI58"/>
      <c r="AOJ58"/>
      <c r="AOK58"/>
      <c r="AOL58"/>
      <c r="AOM58"/>
      <c r="AON58"/>
      <c r="AOO58"/>
      <c r="AOP58"/>
      <c r="AOQ58"/>
      <c r="AOR58"/>
      <c r="AOS58"/>
      <c r="AOT58"/>
      <c r="AOU58"/>
      <c r="AOV58"/>
      <c r="AOW58"/>
      <c r="AOX58"/>
      <c r="AOY58"/>
      <c r="AOZ58"/>
      <c r="APA58"/>
      <c r="APB58"/>
      <c r="APC58"/>
      <c r="APD58"/>
      <c r="APE58"/>
      <c r="APF58"/>
      <c r="APG58"/>
      <c r="APH58"/>
      <c r="API58"/>
      <c r="APJ58"/>
      <c r="APK58"/>
      <c r="APL58"/>
      <c r="APM58"/>
      <c r="APN58"/>
      <c r="APO58"/>
      <c r="APP58"/>
      <c r="APQ58"/>
      <c r="APR58"/>
      <c r="APS58"/>
      <c r="APT58"/>
      <c r="APU58"/>
      <c r="APV58"/>
      <c r="APW58"/>
      <c r="APX58"/>
      <c r="APY58"/>
      <c r="APZ58"/>
      <c r="AQA58"/>
      <c r="AQB58"/>
      <c r="AQC58"/>
      <c r="AQD58"/>
      <c r="AQE58"/>
      <c r="AQF58"/>
      <c r="AQG58"/>
      <c r="AQH58"/>
      <c r="AQI58"/>
      <c r="AQJ58"/>
      <c r="AQK58"/>
      <c r="AQL58"/>
      <c r="AQM58"/>
      <c r="AQN58"/>
      <c r="AQO58"/>
      <c r="AQP58"/>
      <c r="AQQ58"/>
      <c r="AQR58"/>
      <c r="AQS58"/>
      <c r="AQT58"/>
      <c r="AQU58"/>
      <c r="AQV58"/>
      <c r="AQW58"/>
      <c r="AQX58"/>
      <c r="AQY58"/>
      <c r="AQZ58"/>
      <c r="ARA58"/>
      <c r="ARB58"/>
      <c r="ARC58"/>
      <c r="ARD58"/>
      <c r="ARE58"/>
      <c r="ARF58"/>
      <c r="ARG58"/>
      <c r="ARH58"/>
      <c r="ARI58"/>
      <c r="ARJ58"/>
      <c r="ARK58"/>
      <c r="ARL58"/>
      <c r="ARM58"/>
      <c r="ARN58"/>
      <c r="ARO58"/>
      <c r="ARP58"/>
      <c r="ARQ58"/>
      <c r="ARR58"/>
      <c r="ARS58"/>
      <c r="ART58"/>
      <c r="ARU58"/>
      <c r="ARV58"/>
      <c r="ARW58"/>
      <c r="ARX58"/>
      <c r="ARY58"/>
      <c r="ARZ58"/>
      <c r="ASA58"/>
      <c r="ASB58"/>
      <c r="ASC58"/>
      <c r="ASD58"/>
      <c r="ASE58"/>
      <c r="ASF58"/>
      <c r="ASG58"/>
      <c r="ASH58"/>
      <c r="ASI58"/>
      <c r="ASJ58"/>
      <c r="ASK58"/>
      <c r="ASL58"/>
      <c r="ASM58"/>
      <c r="ASN58"/>
      <c r="ASO58"/>
      <c r="ASP58"/>
      <c r="ASQ58"/>
      <c r="ASR58"/>
      <c r="ASS58"/>
      <c r="AST58"/>
      <c r="ASU58"/>
      <c r="ASV58"/>
      <c r="ASW58"/>
      <c r="ASX58"/>
      <c r="ASY58"/>
      <c r="ASZ58"/>
      <c r="ATA58"/>
      <c r="ATB58"/>
      <c r="ATC58"/>
      <c r="ATD58"/>
      <c r="ATE58"/>
      <c r="ATF58"/>
      <c r="ATG58"/>
      <c r="ATH58"/>
      <c r="ATI58"/>
      <c r="ATJ58"/>
      <c r="ATK58"/>
      <c r="ATL58"/>
      <c r="ATM58"/>
      <c r="ATN58"/>
      <c r="ATO58"/>
      <c r="ATP58"/>
      <c r="ATQ58"/>
      <c r="ATR58"/>
      <c r="ATS58"/>
      <c r="ATT58"/>
      <c r="ATU58"/>
      <c r="ATV58"/>
      <c r="ATW58"/>
      <c r="ATX58"/>
      <c r="ATY58"/>
      <c r="ATZ58"/>
      <c r="AUA58"/>
      <c r="AUB58"/>
      <c r="AUC58"/>
      <c r="AUD58"/>
      <c r="AUE58"/>
      <c r="AUF58"/>
      <c r="AUG58"/>
      <c r="AUH58"/>
      <c r="AUI58"/>
      <c r="AUJ58"/>
      <c r="AUK58"/>
      <c r="AUL58"/>
      <c r="AUM58"/>
      <c r="AUN58"/>
      <c r="AUO58"/>
      <c r="AUP58"/>
      <c r="AUQ58"/>
      <c r="AUR58"/>
      <c r="AUS58"/>
      <c r="AUT58"/>
      <c r="AUU58"/>
      <c r="AUV58"/>
      <c r="AUW58"/>
      <c r="AUX58"/>
      <c r="AUY58"/>
      <c r="AUZ58"/>
      <c r="AVA58"/>
      <c r="AVB58"/>
      <c r="AVC58"/>
      <c r="AVD58"/>
      <c r="AVE58"/>
      <c r="AVF58"/>
      <c r="AVG58"/>
      <c r="AVH58"/>
      <c r="AVI58"/>
      <c r="AVJ58"/>
      <c r="AVK58"/>
      <c r="AVL58"/>
      <c r="AVM58"/>
      <c r="AVN58"/>
      <c r="AVO58"/>
      <c r="AVP58"/>
      <c r="AVQ58"/>
      <c r="AVR58"/>
      <c r="AVS58"/>
      <c r="AVT58"/>
      <c r="AVU58"/>
      <c r="AVV58"/>
      <c r="AVW58"/>
      <c r="AVX58"/>
      <c r="AVY58"/>
      <c r="AVZ58"/>
      <c r="AWA58"/>
      <c r="AWB58"/>
      <c r="AWC58"/>
      <c r="AWD58"/>
      <c r="AWE58"/>
      <c r="AWF58"/>
      <c r="AWG58"/>
      <c r="AWH58"/>
      <c r="AWI58"/>
      <c r="AWJ58"/>
      <c r="AWK58"/>
      <c r="AWL58"/>
      <c r="AWM58"/>
      <c r="AWN58"/>
      <c r="AWO58"/>
      <c r="AWP58"/>
      <c r="AWQ58"/>
      <c r="AWR58"/>
      <c r="AWS58"/>
    </row>
    <row r="59" spans="1:1293" s="45" customFormat="1" ht="30" x14ac:dyDescent="0.2">
      <c r="A59" s="129"/>
      <c r="B59" s="130" t="s">
        <v>121</v>
      </c>
      <c r="C59" s="144"/>
      <c r="D59" s="131" t="s">
        <v>122</v>
      </c>
      <c r="E59" s="132">
        <v>4173817</v>
      </c>
      <c r="F59" s="132">
        <v>4668192</v>
      </c>
      <c r="G59" s="132">
        <v>4470966.4000000004</v>
      </c>
      <c r="H59" s="40">
        <f t="shared" si="3"/>
        <v>107.11936819462858</v>
      </c>
      <c r="I59" s="40">
        <f t="shared" si="4"/>
        <v>95.775118075691836</v>
      </c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  <c r="AML59"/>
      <c r="AMM59"/>
      <c r="AMN59"/>
      <c r="AMO59"/>
      <c r="AMP59"/>
      <c r="AMQ59"/>
      <c r="AMR59"/>
      <c r="AMS59"/>
      <c r="AMT59"/>
      <c r="AMU59"/>
      <c r="AMV59"/>
      <c r="AMW59"/>
      <c r="AMX59"/>
      <c r="AMY59"/>
      <c r="AMZ59"/>
      <c r="ANA59"/>
      <c r="ANB59"/>
      <c r="ANC59"/>
      <c r="AND59"/>
      <c r="ANE59"/>
      <c r="ANF59"/>
      <c r="ANG59"/>
      <c r="ANH59"/>
      <c r="ANI59"/>
      <c r="ANJ59"/>
      <c r="ANK59"/>
      <c r="ANL59"/>
      <c r="ANM59"/>
      <c r="ANN59"/>
      <c r="ANO59"/>
      <c r="ANP59"/>
      <c r="ANQ59"/>
      <c r="ANR59"/>
      <c r="ANS59"/>
      <c r="ANT59"/>
      <c r="ANU59"/>
      <c r="ANV59"/>
      <c r="ANW59"/>
      <c r="ANX59"/>
      <c r="ANY59"/>
      <c r="ANZ59"/>
      <c r="AOA59"/>
      <c r="AOB59"/>
      <c r="AOC59"/>
      <c r="AOD59"/>
      <c r="AOE59"/>
      <c r="AOF59"/>
      <c r="AOG59"/>
      <c r="AOH59"/>
      <c r="AOI59"/>
      <c r="AOJ59"/>
      <c r="AOK59"/>
      <c r="AOL59"/>
      <c r="AOM59"/>
      <c r="AON59"/>
      <c r="AOO59"/>
      <c r="AOP59"/>
      <c r="AOQ59"/>
      <c r="AOR59"/>
      <c r="AOS59"/>
      <c r="AOT59"/>
      <c r="AOU59"/>
      <c r="AOV59"/>
      <c r="AOW59"/>
      <c r="AOX59"/>
      <c r="AOY59"/>
      <c r="AOZ59"/>
      <c r="APA59"/>
      <c r="APB59"/>
      <c r="APC59"/>
      <c r="APD59"/>
      <c r="APE59"/>
      <c r="APF59"/>
      <c r="APG59"/>
      <c r="APH59"/>
      <c r="API59"/>
      <c r="APJ59"/>
      <c r="APK59"/>
      <c r="APL59"/>
      <c r="APM59"/>
      <c r="APN59"/>
      <c r="APO59"/>
      <c r="APP59"/>
      <c r="APQ59"/>
      <c r="APR59"/>
      <c r="APS59"/>
      <c r="APT59"/>
      <c r="APU59"/>
      <c r="APV59"/>
      <c r="APW59"/>
      <c r="APX59"/>
      <c r="APY59"/>
      <c r="APZ59"/>
      <c r="AQA59"/>
      <c r="AQB59"/>
      <c r="AQC59"/>
      <c r="AQD59"/>
      <c r="AQE59"/>
      <c r="AQF59"/>
      <c r="AQG59"/>
      <c r="AQH59"/>
      <c r="AQI59"/>
      <c r="AQJ59"/>
      <c r="AQK59"/>
      <c r="AQL59"/>
      <c r="AQM59"/>
      <c r="AQN59"/>
      <c r="AQO59"/>
      <c r="AQP59"/>
      <c r="AQQ59"/>
      <c r="AQR59"/>
      <c r="AQS59"/>
      <c r="AQT59"/>
      <c r="AQU59"/>
      <c r="AQV59"/>
      <c r="AQW59"/>
      <c r="AQX59"/>
      <c r="AQY59"/>
      <c r="AQZ59"/>
      <c r="ARA59"/>
      <c r="ARB59"/>
      <c r="ARC59"/>
      <c r="ARD59"/>
      <c r="ARE59"/>
      <c r="ARF59"/>
      <c r="ARG59"/>
      <c r="ARH59"/>
      <c r="ARI59"/>
      <c r="ARJ59"/>
      <c r="ARK59"/>
      <c r="ARL59"/>
      <c r="ARM59"/>
      <c r="ARN59"/>
      <c r="ARO59"/>
      <c r="ARP59"/>
      <c r="ARQ59"/>
      <c r="ARR59"/>
      <c r="ARS59"/>
      <c r="ART59"/>
      <c r="ARU59"/>
      <c r="ARV59"/>
      <c r="ARW59"/>
      <c r="ARX59"/>
      <c r="ARY59"/>
      <c r="ARZ59"/>
      <c r="ASA59"/>
      <c r="ASB59"/>
      <c r="ASC59"/>
      <c r="ASD59"/>
      <c r="ASE59"/>
      <c r="ASF59"/>
      <c r="ASG59"/>
      <c r="ASH59"/>
      <c r="ASI59"/>
      <c r="ASJ59"/>
      <c r="ASK59"/>
      <c r="ASL59"/>
      <c r="ASM59"/>
      <c r="ASN59"/>
      <c r="ASO59"/>
      <c r="ASP59"/>
      <c r="ASQ59"/>
      <c r="ASR59"/>
      <c r="ASS59"/>
      <c r="AST59"/>
      <c r="ASU59"/>
      <c r="ASV59"/>
      <c r="ASW59"/>
      <c r="ASX59"/>
      <c r="ASY59"/>
      <c r="ASZ59"/>
      <c r="ATA59"/>
      <c r="ATB59"/>
      <c r="ATC59"/>
      <c r="ATD59"/>
      <c r="ATE59"/>
      <c r="ATF59"/>
      <c r="ATG59"/>
      <c r="ATH59"/>
      <c r="ATI59"/>
      <c r="ATJ59"/>
      <c r="ATK59"/>
      <c r="ATL59"/>
      <c r="ATM59"/>
      <c r="ATN59"/>
      <c r="ATO59"/>
      <c r="ATP59"/>
      <c r="ATQ59"/>
      <c r="ATR59"/>
      <c r="ATS59"/>
      <c r="ATT59"/>
      <c r="ATU59"/>
      <c r="ATV59"/>
      <c r="ATW59"/>
      <c r="ATX59"/>
      <c r="ATY59"/>
      <c r="ATZ59"/>
      <c r="AUA59"/>
      <c r="AUB59"/>
      <c r="AUC59"/>
      <c r="AUD59"/>
      <c r="AUE59"/>
      <c r="AUF59"/>
      <c r="AUG59"/>
      <c r="AUH59"/>
      <c r="AUI59"/>
      <c r="AUJ59"/>
      <c r="AUK59"/>
      <c r="AUL59"/>
      <c r="AUM59"/>
      <c r="AUN59"/>
      <c r="AUO59"/>
      <c r="AUP59"/>
      <c r="AUQ59"/>
      <c r="AUR59"/>
      <c r="AUS59"/>
      <c r="AUT59"/>
      <c r="AUU59"/>
      <c r="AUV59"/>
      <c r="AUW59"/>
      <c r="AUX59"/>
      <c r="AUY59"/>
      <c r="AUZ59"/>
      <c r="AVA59"/>
      <c r="AVB59"/>
      <c r="AVC59"/>
      <c r="AVD59"/>
      <c r="AVE59"/>
      <c r="AVF59"/>
      <c r="AVG59"/>
      <c r="AVH59"/>
      <c r="AVI59"/>
      <c r="AVJ59"/>
      <c r="AVK59"/>
      <c r="AVL59"/>
      <c r="AVM59"/>
      <c r="AVN59"/>
      <c r="AVO59"/>
      <c r="AVP59"/>
      <c r="AVQ59"/>
      <c r="AVR59"/>
      <c r="AVS59"/>
      <c r="AVT59"/>
      <c r="AVU59"/>
      <c r="AVV59"/>
      <c r="AVW59"/>
      <c r="AVX59"/>
      <c r="AVY59"/>
      <c r="AVZ59"/>
      <c r="AWA59"/>
      <c r="AWB59"/>
      <c r="AWC59"/>
      <c r="AWD59"/>
      <c r="AWE59"/>
      <c r="AWF59"/>
      <c r="AWG59"/>
      <c r="AWH59"/>
      <c r="AWI59"/>
      <c r="AWJ59"/>
      <c r="AWK59"/>
      <c r="AWL59"/>
      <c r="AWM59"/>
      <c r="AWN59"/>
      <c r="AWO59"/>
      <c r="AWP59"/>
      <c r="AWQ59"/>
      <c r="AWR59"/>
      <c r="AWS59"/>
    </row>
    <row r="60" spans="1:1293" s="42" customFormat="1" x14ac:dyDescent="0.2">
      <c r="A60" s="279" t="s">
        <v>33</v>
      </c>
      <c r="B60" s="280"/>
      <c r="C60" s="280"/>
      <c r="D60" s="52" t="s">
        <v>34</v>
      </c>
      <c r="E60" s="1">
        <f>SUM(E57)</f>
        <v>4173817</v>
      </c>
      <c r="F60" s="1">
        <f t="shared" ref="F60:G60" si="41">SUM(F57)</f>
        <v>4668192</v>
      </c>
      <c r="G60" s="1">
        <f t="shared" si="41"/>
        <v>4470966.4000000004</v>
      </c>
      <c r="H60" s="40">
        <f t="shared" si="3"/>
        <v>107.11936819462858</v>
      </c>
      <c r="I60" s="40">
        <f t="shared" si="4"/>
        <v>95.775118075691836</v>
      </c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  <c r="AMK60"/>
      <c r="AML60"/>
      <c r="AMM60"/>
      <c r="AMN60"/>
      <c r="AMO60"/>
      <c r="AMP60"/>
      <c r="AMQ60"/>
      <c r="AMR60"/>
      <c r="AMS60"/>
      <c r="AMT60"/>
      <c r="AMU60"/>
      <c r="AMV60"/>
      <c r="AMW60"/>
      <c r="AMX60"/>
      <c r="AMY60"/>
      <c r="AMZ60"/>
      <c r="ANA60"/>
      <c r="ANB60"/>
      <c r="ANC60"/>
      <c r="AND60"/>
      <c r="ANE60"/>
      <c r="ANF60"/>
      <c r="ANG60"/>
      <c r="ANH60"/>
      <c r="ANI60"/>
      <c r="ANJ60"/>
      <c r="ANK60"/>
      <c r="ANL60"/>
      <c r="ANM60"/>
      <c r="ANN60"/>
      <c r="ANO60"/>
      <c r="ANP60"/>
      <c r="ANQ60"/>
      <c r="ANR60"/>
      <c r="ANS60"/>
      <c r="ANT60"/>
      <c r="ANU60"/>
      <c r="ANV60"/>
      <c r="ANW60"/>
      <c r="ANX60"/>
      <c r="ANY60"/>
      <c r="ANZ60"/>
      <c r="AOA60"/>
      <c r="AOB60"/>
      <c r="AOC60"/>
      <c r="AOD60"/>
      <c r="AOE60"/>
      <c r="AOF60"/>
      <c r="AOG60"/>
      <c r="AOH60"/>
      <c r="AOI60"/>
      <c r="AOJ60"/>
      <c r="AOK60"/>
      <c r="AOL60"/>
      <c r="AOM60"/>
      <c r="AON60"/>
      <c r="AOO60"/>
      <c r="AOP60"/>
      <c r="AOQ60"/>
      <c r="AOR60"/>
      <c r="AOS60"/>
      <c r="AOT60"/>
      <c r="AOU60"/>
      <c r="AOV60"/>
      <c r="AOW60"/>
      <c r="AOX60"/>
      <c r="AOY60"/>
      <c r="AOZ60"/>
      <c r="APA60"/>
      <c r="APB60"/>
      <c r="APC60"/>
      <c r="APD60"/>
      <c r="APE60"/>
      <c r="APF60"/>
      <c r="APG60"/>
      <c r="APH60"/>
      <c r="API60"/>
      <c r="APJ60"/>
      <c r="APK60"/>
      <c r="APL60"/>
      <c r="APM60"/>
      <c r="APN60"/>
      <c r="APO60"/>
      <c r="APP60"/>
      <c r="APQ60"/>
      <c r="APR60"/>
      <c r="APS60"/>
      <c r="APT60"/>
      <c r="APU60"/>
      <c r="APV60"/>
      <c r="APW60"/>
      <c r="APX60"/>
      <c r="APY60"/>
      <c r="APZ60"/>
      <c r="AQA60"/>
      <c r="AQB60"/>
      <c r="AQC60"/>
      <c r="AQD60"/>
      <c r="AQE60"/>
      <c r="AQF60"/>
      <c r="AQG60"/>
      <c r="AQH60"/>
      <c r="AQI60"/>
      <c r="AQJ60"/>
      <c r="AQK60"/>
      <c r="AQL60"/>
      <c r="AQM60"/>
      <c r="AQN60"/>
      <c r="AQO60"/>
      <c r="AQP60"/>
      <c r="AQQ60"/>
      <c r="AQR60"/>
      <c r="AQS60"/>
      <c r="AQT60"/>
      <c r="AQU60"/>
      <c r="AQV60"/>
      <c r="AQW60"/>
      <c r="AQX60"/>
      <c r="AQY60"/>
      <c r="AQZ60"/>
      <c r="ARA60"/>
      <c r="ARB60"/>
      <c r="ARC60"/>
      <c r="ARD60"/>
      <c r="ARE60"/>
      <c r="ARF60"/>
      <c r="ARG60"/>
      <c r="ARH60"/>
      <c r="ARI60"/>
      <c r="ARJ60"/>
      <c r="ARK60"/>
      <c r="ARL60"/>
      <c r="ARM60"/>
      <c r="ARN60"/>
      <c r="ARO60"/>
      <c r="ARP60"/>
      <c r="ARQ60"/>
      <c r="ARR60"/>
      <c r="ARS60"/>
      <c r="ART60"/>
      <c r="ARU60"/>
      <c r="ARV60"/>
      <c r="ARW60"/>
      <c r="ARX60"/>
      <c r="ARY60"/>
      <c r="ARZ60"/>
      <c r="ASA60"/>
      <c r="ASB60"/>
      <c r="ASC60"/>
      <c r="ASD60"/>
      <c r="ASE60"/>
      <c r="ASF60"/>
      <c r="ASG60"/>
      <c r="ASH60"/>
      <c r="ASI60"/>
      <c r="ASJ60"/>
      <c r="ASK60"/>
      <c r="ASL60"/>
      <c r="ASM60"/>
      <c r="ASN60"/>
      <c r="ASO60"/>
      <c r="ASP60"/>
      <c r="ASQ60"/>
      <c r="ASR60"/>
      <c r="ASS60"/>
      <c r="AST60"/>
      <c r="ASU60"/>
      <c r="ASV60"/>
      <c r="ASW60"/>
      <c r="ASX60"/>
      <c r="ASY60"/>
      <c r="ASZ60"/>
      <c r="ATA60"/>
      <c r="ATB60"/>
      <c r="ATC60"/>
      <c r="ATD60"/>
      <c r="ATE60"/>
      <c r="ATF60"/>
      <c r="ATG60"/>
      <c r="ATH60"/>
      <c r="ATI60"/>
      <c r="ATJ60"/>
      <c r="ATK60"/>
      <c r="ATL60"/>
      <c r="ATM60"/>
      <c r="ATN60"/>
      <c r="ATO60"/>
      <c r="ATP60"/>
      <c r="ATQ60"/>
      <c r="ATR60"/>
      <c r="ATS60"/>
      <c r="ATT60"/>
      <c r="ATU60"/>
      <c r="ATV60"/>
      <c r="ATW60"/>
      <c r="ATX60"/>
      <c r="ATY60"/>
      <c r="ATZ60"/>
      <c r="AUA60"/>
      <c r="AUB60"/>
      <c r="AUC60"/>
      <c r="AUD60"/>
      <c r="AUE60"/>
      <c r="AUF60"/>
      <c r="AUG60"/>
      <c r="AUH60"/>
      <c r="AUI60"/>
      <c r="AUJ60"/>
      <c r="AUK60"/>
      <c r="AUL60"/>
      <c r="AUM60"/>
      <c r="AUN60"/>
      <c r="AUO60"/>
      <c r="AUP60"/>
      <c r="AUQ60"/>
      <c r="AUR60"/>
      <c r="AUS60"/>
      <c r="AUT60"/>
      <c r="AUU60"/>
      <c r="AUV60"/>
      <c r="AUW60"/>
      <c r="AUX60"/>
      <c r="AUY60"/>
      <c r="AUZ60"/>
      <c r="AVA60"/>
      <c r="AVB60"/>
      <c r="AVC60"/>
      <c r="AVD60"/>
      <c r="AVE60"/>
      <c r="AVF60"/>
      <c r="AVG60"/>
      <c r="AVH60"/>
      <c r="AVI60"/>
      <c r="AVJ60"/>
      <c r="AVK60"/>
      <c r="AVL60"/>
      <c r="AVM60"/>
      <c r="AVN60"/>
      <c r="AVO60"/>
      <c r="AVP60"/>
      <c r="AVQ60"/>
      <c r="AVR60"/>
      <c r="AVS60"/>
      <c r="AVT60"/>
      <c r="AVU60"/>
      <c r="AVV60"/>
      <c r="AVW60"/>
      <c r="AVX60"/>
      <c r="AVY60"/>
      <c r="AVZ60"/>
      <c r="AWA60"/>
      <c r="AWB60"/>
      <c r="AWC60"/>
      <c r="AWD60"/>
      <c r="AWE60"/>
      <c r="AWF60"/>
      <c r="AWG60"/>
      <c r="AWH60"/>
      <c r="AWI60"/>
      <c r="AWJ60"/>
      <c r="AWK60"/>
      <c r="AWL60"/>
      <c r="AWM60"/>
      <c r="AWN60"/>
      <c r="AWO60"/>
      <c r="AWP60"/>
      <c r="AWQ60"/>
      <c r="AWR60"/>
      <c r="AWS60"/>
    </row>
    <row r="61" spans="1:1293" s="42" customFormat="1" ht="30" x14ac:dyDescent="0.2">
      <c r="A61" s="121"/>
      <c r="B61" s="122">
        <v>67</v>
      </c>
      <c r="C61" s="123"/>
      <c r="D61" s="124" t="s">
        <v>13</v>
      </c>
      <c r="E61" s="125">
        <f>SUM(E62)</f>
        <v>192951</v>
      </c>
      <c r="F61" s="125">
        <f t="shared" ref="F61:G61" si="42">SUM(F62)</f>
        <v>27232</v>
      </c>
      <c r="G61" s="125">
        <f t="shared" si="42"/>
        <v>27232.25</v>
      </c>
      <c r="H61" s="40">
        <f t="shared" ref="H61:H64" si="43">G61/E61*100</f>
        <v>14.113557328026285</v>
      </c>
      <c r="I61" s="40">
        <f t="shared" ref="I61:I65" si="44">SUM(G61/F61*100)</f>
        <v>100.00091803760283</v>
      </c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  <c r="AML61"/>
      <c r="AMM61"/>
      <c r="AMN61"/>
      <c r="AMO61"/>
      <c r="AMP61"/>
      <c r="AMQ61"/>
      <c r="AMR61"/>
      <c r="AMS61"/>
      <c r="AMT61"/>
      <c r="AMU61"/>
      <c r="AMV61"/>
      <c r="AMW61"/>
      <c r="AMX61"/>
      <c r="AMY61"/>
      <c r="AMZ61"/>
      <c r="ANA61"/>
      <c r="ANB61"/>
      <c r="ANC61"/>
      <c r="AND61"/>
      <c r="ANE61"/>
      <c r="ANF61"/>
      <c r="ANG61"/>
      <c r="ANH61"/>
      <c r="ANI61"/>
      <c r="ANJ61"/>
      <c r="ANK61"/>
      <c r="ANL61"/>
      <c r="ANM61"/>
      <c r="ANN61"/>
      <c r="ANO61"/>
      <c r="ANP61"/>
      <c r="ANQ61"/>
      <c r="ANR61"/>
      <c r="ANS61"/>
      <c r="ANT61"/>
      <c r="ANU61"/>
      <c r="ANV61"/>
      <c r="ANW61"/>
      <c r="ANX61"/>
      <c r="ANY61"/>
      <c r="ANZ61"/>
      <c r="AOA61"/>
      <c r="AOB61"/>
      <c r="AOC61"/>
      <c r="AOD61"/>
      <c r="AOE61"/>
      <c r="AOF61"/>
      <c r="AOG61"/>
      <c r="AOH61"/>
      <c r="AOI61"/>
      <c r="AOJ61"/>
      <c r="AOK61"/>
      <c r="AOL61"/>
      <c r="AOM61"/>
      <c r="AON61"/>
      <c r="AOO61"/>
      <c r="AOP61"/>
      <c r="AOQ61"/>
      <c r="AOR61"/>
      <c r="AOS61"/>
      <c r="AOT61"/>
      <c r="AOU61"/>
      <c r="AOV61"/>
      <c r="AOW61"/>
      <c r="AOX61"/>
      <c r="AOY61"/>
      <c r="AOZ61"/>
      <c r="APA61"/>
      <c r="APB61"/>
      <c r="APC61"/>
      <c r="APD61"/>
      <c r="APE61"/>
      <c r="APF61"/>
      <c r="APG61"/>
      <c r="APH61"/>
      <c r="API61"/>
      <c r="APJ61"/>
      <c r="APK61"/>
      <c r="APL61"/>
      <c r="APM61"/>
      <c r="APN61"/>
      <c r="APO61"/>
      <c r="APP61"/>
      <c r="APQ61"/>
      <c r="APR61"/>
      <c r="APS61"/>
      <c r="APT61"/>
      <c r="APU61"/>
      <c r="APV61"/>
      <c r="APW61"/>
      <c r="APX61"/>
      <c r="APY61"/>
      <c r="APZ61"/>
      <c r="AQA61"/>
      <c r="AQB61"/>
      <c r="AQC61"/>
      <c r="AQD61"/>
      <c r="AQE61"/>
      <c r="AQF61"/>
      <c r="AQG61"/>
      <c r="AQH61"/>
      <c r="AQI61"/>
      <c r="AQJ61"/>
      <c r="AQK61"/>
      <c r="AQL61"/>
      <c r="AQM61"/>
      <c r="AQN61"/>
      <c r="AQO61"/>
      <c r="AQP61"/>
      <c r="AQQ61"/>
      <c r="AQR61"/>
      <c r="AQS61"/>
      <c r="AQT61"/>
      <c r="AQU61"/>
      <c r="AQV61"/>
      <c r="AQW61"/>
      <c r="AQX61"/>
      <c r="AQY61"/>
      <c r="AQZ61"/>
      <c r="ARA61"/>
      <c r="ARB61"/>
      <c r="ARC61"/>
      <c r="ARD61"/>
      <c r="ARE61"/>
      <c r="ARF61"/>
      <c r="ARG61"/>
      <c r="ARH61"/>
      <c r="ARI61"/>
      <c r="ARJ61"/>
      <c r="ARK61"/>
      <c r="ARL61"/>
      <c r="ARM61"/>
      <c r="ARN61"/>
      <c r="ARO61"/>
      <c r="ARP61"/>
      <c r="ARQ61"/>
      <c r="ARR61"/>
      <c r="ARS61"/>
      <c r="ART61"/>
      <c r="ARU61"/>
      <c r="ARV61"/>
      <c r="ARW61"/>
      <c r="ARX61"/>
      <c r="ARY61"/>
      <c r="ARZ61"/>
      <c r="ASA61"/>
      <c r="ASB61"/>
      <c r="ASC61"/>
      <c r="ASD61"/>
      <c r="ASE61"/>
      <c r="ASF61"/>
      <c r="ASG61"/>
      <c r="ASH61"/>
      <c r="ASI61"/>
      <c r="ASJ61"/>
      <c r="ASK61"/>
      <c r="ASL61"/>
      <c r="ASM61"/>
      <c r="ASN61"/>
      <c r="ASO61"/>
      <c r="ASP61"/>
      <c r="ASQ61"/>
      <c r="ASR61"/>
      <c r="ASS61"/>
      <c r="AST61"/>
      <c r="ASU61"/>
      <c r="ASV61"/>
      <c r="ASW61"/>
      <c r="ASX61"/>
      <c r="ASY61"/>
      <c r="ASZ61"/>
      <c r="ATA61"/>
      <c r="ATB61"/>
      <c r="ATC61"/>
      <c r="ATD61"/>
      <c r="ATE61"/>
      <c r="ATF61"/>
      <c r="ATG61"/>
      <c r="ATH61"/>
      <c r="ATI61"/>
      <c r="ATJ61"/>
      <c r="ATK61"/>
      <c r="ATL61"/>
      <c r="ATM61"/>
      <c r="ATN61"/>
      <c r="ATO61"/>
      <c r="ATP61"/>
      <c r="ATQ61"/>
      <c r="ATR61"/>
      <c r="ATS61"/>
      <c r="ATT61"/>
      <c r="ATU61"/>
      <c r="ATV61"/>
      <c r="ATW61"/>
      <c r="ATX61"/>
      <c r="ATY61"/>
      <c r="ATZ61"/>
      <c r="AUA61"/>
      <c r="AUB61"/>
      <c r="AUC61"/>
      <c r="AUD61"/>
      <c r="AUE61"/>
      <c r="AUF61"/>
      <c r="AUG61"/>
      <c r="AUH61"/>
      <c r="AUI61"/>
      <c r="AUJ61"/>
      <c r="AUK61"/>
      <c r="AUL61"/>
      <c r="AUM61"/>
      <c r="AUN61"/>
      <c r="AUO61"/>
      <c r="AUP61"/>
      <c r="AUQ61"/>
      <c r="AUR61"/>
      <c r="AUS61"/>
      <c r="AUT61"/>
      <c r="AUU61"/>
      <c r="AUV61"/>
      <c r="AUW61"/>
      <c r="AUX61"/>
      <c r="AUY61"/>
      <c r="AUZ61"/>
      <c r="AVA61"/>
      <c r="AVB61"/>
      <c r="AVC61"/>
      <c r="AVD61"/>
      <c r="AVE61"/>
      <c r="AVF61"/>
      <c r="AVG61"/>
      <c r="AVH61"/>
      <c r="AVI61"/>
      <c r="AVJ61"/>
      <c r="AVK61"/>
      <c r="AVL61"/>
      <c r="AVM61"/>
      <c r="AVN61"/>
      <c r="AVO61"/>
      <c r="AVP61"/>
      <c r="AVQ61"/>
      <c r="AVR61"/>
      <c r="AVS61"/>
      <c r="AVT61"/>
      <c r="AVU61"/>
      <c r="AVV61"/>
      <c r="AVW61"/>
      <c r="AVX61"/>
      <c r="AVY61"/>
      <c r="AVZ61"/>
      <c r="AWA61"/>
      <c r="AWB61"/>
      <c r="AWC61"/>
      <c r="AWD61"/>
      <c r="AWE61"/>
      <c r="AWF61"/>
      <c r="AWG61"/>
      <c r="AWH61"/>
      <c r="AWI61"/>
      <c r="AWJ61"/>
      <c r="AWK61"/>
      <c r="AWL61"/>
      <c r="AWM61"/>
      <c r="AWN61"/>
      <c r="AWO61"/>
      <c r="AWP61"/>
      <c r="AWQ61"/>
      <c r="AWR61"/>
      <c r="AWS61"/>
    </row>
    <row r="62" spans="1:1293" s="42" customFormat="1" ht="45" x14ac:dyDescent="0.2">
      <c r="A62" s="121"/>
      <c r="B62" s="122" t="s">
        <v>120</v>
      </c>
      <c r="C62" s="123"/>
      <c r="D62" s="124" t="s">
        <v>51</v>
      </c>
      <c r="E62" s="125">
        <f>SUM(E63:E63)</f>
        <v>192951</v>
      </c>
      <c r="F62" s="125">
        <f>SUM(F63:F63)</f>
        <v>27232</v>
      </c>
      <c r="G62" s="125">
        <f>SUM(G63:G63)</f>
        <v>27232.25</v>
      </c>
      <c r="H62" s="40">
        <f t="shared" si="43"/>
        <v>14.113557328026285</v>
      </c>
      <c r="I62" s="40">
        <f t="shared" si="44"/>
        <v>100.00091803760283</v>
      </c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  <c r="AMK62"/>
      <c r="AML62"/>
      <c r="AMM62"/>
      <c r="AMN62"/>
      <c r="AMO62"/>
      <c r="AMP62"/>
      <c r="AMQ62"/>
      <c r="AMR62"/>
      <c r="AMS62"/>
      <c r="AMT62"/>
      <c r="AMU62"/>
      <c r="AMV62"/>
      <c r="AMW62"/>
      <c r="AMX62"/>
      <c r="AMY62"/>
      <c r="AMZ62"/>
      <c r="ANA62"/>
      <c r="ANB62"/>
      <c r="ANC62"/>
      <c r="AND62"/>
      <c r="ANE62"/>
      <c r="ANF62"/>
      <c r="ANG62"/>
      <c r="ANH62"/>
      <c r="ANI62"/>
      <c r="ANJ62"/>
      <c r="ANK62"/>
      <c r="ANL62"/>
      <c r="ANM62"/>
      <c r="ANN62"/>
      <c r="ANO62"/>
      <c r="ANP62"/>
      <c r="ANQ62"/>
      <c r="ANR62"/>
      <c r="ANS62"/>
      <c r="ANT62"/>
      <c r="ANU62"/>
      <c r="ANV62"/>
      <c r="ANW62"/>
      <c r="ANX62"/>
      <c r="ANY62"/>
      <c r="ANZ62"/>
      <c r="AOA62"/>
      <c r="AOB62"/>
      <c r="AOC62"/>
      <c r="AOD62"/>
      <c r="AOE62"/>
      <c r="AOF62"/>
      <c r="AOG62"/>
      <c r="AOH62"/>
      <c r="AOI62"/>
      <c r="AOJ62"/>
      <c r="AOK62"/>
      <c r="AOL62"/>
      <c r="AOM62"/>
      <c r="AON62"/>
      <c r="AOO62"/>
      <c r="AOP62"/>
      <c r="AOQ62"/>
      <c r="AOR62"/>
      <c r="AOS62"/>
      <c r="AOT62"/>
      <c r="AOU62"/>
      <c r="AOV62"/>
      <c r="AOW62"/>
      <c r="AOX62"/>
      <c r="AOY62"/>
      <c r="AOZ62"/>
      <c r="APA62"/>
      <c r="APB62"/>
      <c r="APC62"/>
      <c r="APD62"/>
      <c r="APE62"/>
      <c r="APF62"/>
      <c r="APG62"/>
      <c r="APH62"/>
      <c r="API62"/>
      <c r="APJ62"/>
      <c r="APK62"/>
      <c r="APL62"/>
      <c r="APM62"/>
      <c r="APN62"/>
      <c r="APO62"/>
      <c r="APP62"/>
      <c r="APQ62"/>
      <c r="APR62"/>
      <c r="APS62"/>
      <c r="APT62"/>
      <c r="APU62"/>
      <c r="APV62"/>
      <c r="APW62"/>
      <c r="APX62"/>
      <c r="APY62"/>
      <c r="APZ62"/>
      <c r="AQA62"/>
      <c r="AQB62"/>
      <c r="AQC62"/>
      <c r="AQD62"/>
      <c r="AQE62"/>
      <c r="AQF62"/>
      <c r="AQG62"/>
      <c r="AQH62"/>
      <c r="AQI62"/>
      <c r="AQJ62"/>
      <c r="AQK62"/>
      <c r="AQL62"/>
      <c r="AQM62"/>
      <c r="AQN62"/>
      <c r="AQO62"/>
      <c r="AQP62"/>
      <c r="AQQ62"/>
      <c r="AQR62"/>
      <c r="AQS62"/>
      <c r="AQT62"/>
      <c r="AQU62"/>
      <c r="AQV62"/>
      <c r="AQW62"/>
      <c r="AQX62"/>
      <c r="AQY62"/>
      <c r="AQZ62"/>
      <c r="ARA62"/>
      <c r="ARB62"/>
      <c r="ARC62"/>
      <c r="ARD62"/>
      <c r="ARE62"/>
      <c r="ARF62"/>
      <c r="ARG62"/>
      <c r="ARH62"/>
      <c r="ARI62"/>
      <c r="ARJ62"/>
      <c r="ARK62"/>
      <c r="ARL62"/>
      <c r="ARM62"/>
      <c r="ARN62"/>
      <c r="ARO62"/>
      <c r="ARP62"/>
      <c r="ARQ62"/>
      <c r="ARR62"/>
      <c r="ARS62"/>
      <c r="ART62"/>
      <c r="ARU62"/>
      <c r="ARV62"/>
      <c r="ARW62"/>
      <c r="ARX62"/>
      <c r="ARY62"/>
      <c r="ARZ62"/>
      <c r="ASA62"/>
      <c r="ASB62"/>
      <c r="ASC62"/>
      <c r="ASD62"/>
      <c r="ASE62"/>
      <c r="ASF62"/>
      <c r="ASG62"/>
      <c r="ASH62"/>
      <c r="ASI62"/>
      <c r="ASJ62"/>
      <c r="ASK62"/>
      <c r="ASL62"/>
      <c r="ASM62"/>
      <c r="ASN62"/>
      <c r="ASO62"/>
      <c r="ASP62"/>
      <c r="ASQ62"/>
      <c r="ASR62"/>
      <c r="ASS62"/>
      <c r="AST62"/>
      <c r="ASU62"/>
      <c r="ASV62"/>
      <c r="ASW62"/>
      <c r="ASX62"/>
      <c r="ASY62"/>
      <c r="ASZ62"/>
      <c r="ATA62"/>
      <c r="ATB62"/>
      <c r="ATC62"/>
      <c r="ATD62"/>
      <c r="ATE62"/>
      <c r="ATF62"/>
      <c r="ATG62"/>
      <c r="ATH62"/>
      <c r="ATI62"/>
      <c r="ATJ62"/>
      <c r="ATK62"/>
      <c r="ATL62"/>
      <c r="ATM62"/>
      <c r="ATN62"/>
      <c r="ATO62"/>
      <c r="ATP62"/>
      <c r="ATQ62"/>
      <c r="ATR62"/>
      <c r="ATS62"/>
      <c r="ATT62"/>
      <c r="ATU62"/>
      <c r="ATV62"/>
      <c r="ATW62"/>
      <c r="ATX62"/>
      <c r="ATY62"/>
      <c r="ATZ62"/>
      <c r="AUA62"/>
      <c r="AUB62"/>
      <c r="AUC62"/>
      <c r="AUD62"/>
      <c r="AUE62"/>
      <c r="AUF62"/>
      <c r="AUG62"/>
      <c r="AUH62"/>
      <c r="AUI62"/>
      <c r="AUJ62"/>
      <c r="AUK62"/>
      <c r="AUL62"/>
      <c r="AUM62"/>
      <c r="AUN62"/>
      <c r="AUO62"/>
      <c r="AUP62"/>
      <c r="AUQ62"/>
      <c r="AUR62"/>
      <c r="AUS62"/>
      <c r="AUT62"/>
      <c r="AUU62"/>
      <c r="AUV62"/>
      <c r="AUW62"/>
      <c r="AUX62"/>
      <c r="AUY62"/>
      <c r="AUZ62"/>
      <c r="AVA62"/>
      <c r="AVB62"/>
      <c r="AVC62"/>
      <c r="AVD62"/>
      <c r="AVE62"/>
      <c r="AVF62"/>
      <c r="AVG62"/>
      <c r="AVH62"/>
      <c r="AVI62"/>
      <c r="AVJ62"/>
      <c r="AVK62"/>
      <c r="AVL62"/>
      <c r="AVM62"/>
      <c r="AVN62"/>
      <c r="AVO62"/>
      <c r="AVP62"/>
      <c r="AVQ62"/>
      <c r="AVR62"/>
      <c r="AVS62"/>
      <c r="AVT62"/>
      <c r="AVU62"/>
      <c r="AVV62"/>
      <c r="AVW62"/>
      <c r="AVX62"/>
      <c r="AVY62"/>
      <c r="AVZ62"/>
      <c r="AWA62"/>
      <c r="AWB62"/>
      <c r="AWC62"/>
      <c r="AWD62"/>
      <c r="AWE62"/>
      <c r="AWF62"/>
      <c r="AWG62"/>
      <c r="AWH62"/>
      <c r="AWI62"/>
      <c r="AWJ62"/>
      <c r="AWK62"/>
      <c r="AWL62"/>
      <c r="AWM62"/>
      <c r="AWN62"/>
      <c r="AWO62"/>
      <c r="AWP62"/>
      <c r="AWQ62"/>
      <c r="AWR62"/>
      <c r="AWS62"/>
    </row>
    <row r="63" spans="1:1293" s="42" customFormat="1" ht="30" x14ac:dyDescent="0.2">
      <c r="A63" s="129"/>
      <c r="B63" s="130" t="s">
        <v>121</v>
      </c>
      <c r="C63" s="144"/>
      <c r="D63" s="131" t="s">
        <v>122</v>
      </c>
      <c r="E63" s="132">
        <v>192951</v>
      </c>
      <c r="F63" s="132">
        <v>27232</v>
      </c>
      <c r="G63" s="132">
        <v>27232.25</v>
      </c>
      <c r="H63" s="40">
        <f t="shared" si="43"/>
        <v>14.113557328026285</v>
      </c>
      <c r="I63" s="40">
        <f t="shared" si="44"/>
        <v>100.00091803760283</v>
      </c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  <c r="AML63"/>
      <c r="AMM63"/>
      <c r="AMN63"/>
      <c r="AMO63"/>
      <c r="AMP63"/>
      <c r="AMQ63"/>
      <c r="AMR63"/>
      <c r="AMS63"/>
      <c r="AMT63"/>
      <c r="AMU63"/>
      <c r="AMV63"/>
      <c r="AMW63"/>
      <c r="AMX63"/>
      <c r="AMY63"/>
      <c r="AMZ63"/>
      <c r="ANA63"/>
      <c r="ANB63"/>
      <c r="ANC63"/>
      <c r="AND63"/>
      <c r="ANE63"/>
      <c r="ANF63"/>
      <c r="ANG63"/>
      <c r="ANH63"/>
      <c r="ANI63"/>
      <c r="ANJ63"/>
      <c r="ANK63"/>
      <c r="ANL63"/>
      <c r="ANM63"/>
      <c r="ANN63"/>
      <c r="ANO63"/>
      <c r="ANP63"/>
      <c r="ANQ63"/>
      <c r="ANR63"/>
      <c r="ANS63"/>
      <c r="ANT63"/>
      <c r="ANU63"/>
      <c r="ANV63"/>
      <c r="ANW63"/>
      <c r="ANX63"/>
      <c r="ANY63"/>
      <c r="ANZ63"/>
      <c r="AOA63"/>
      <c r="AOB63"/>
      <c r="AOC63"/>
      <c r="AOD63"/>
      <c r="AOE63"/>
      <c r="AOF63"/>
      <c r="AOG63"/>
      <c r="AOH63"/>
      <c r="AOI63"/>
      <c r="AOJ63"/>
      <c r="AOK63"/>
      <c r="AOL63"/>
      <c r="AOM63"/>
      <c r="AON63"/>
      <c r="AOO63"/>
      <c r="AOP63"/>
      <c r="AOQ63"/>
      <c r="AOR63"/>
      <c r="AOS63"/>
      <c r="AOT63"/>
      <c r="AOU63"/>
      <c r="AOV63"/>
      <c r="AOW63"/>
      <c r="AOX63"/>
      <c r="AOY63"/>
      <c r="AOZ63"/>
      <c r="APA63"/>
      <c r="APB63"/>
      <c r="APC63"/>
      <c r="APD63"/>
      <c r="APE63"/>
      <c r="APF63"/>
      <c r="APG63"/>
      <c r="APH63"/>
      <c r="API63"/>
      <c r="APJ63"/>
      <c r="APK63"/>
      <c r="APL63"/>
      <c r="APM63"/>
      <c r="APN63"/>
      <c r="APO63"/>
      <c r="APP63"/>
      <c r="APQ63"/>
      <c r="APR63"/>
      <c r="APS63"/>
      <c r="APT63"/>
      <c r="APU63"/>
      <c r="APV63"/>
      <c r="APW63"/>
      <c r="APX63"/>
      <c r="APY63"/>
      <c r="APZ63"/>
      <c r="AQA63"/>
      <c r="AQB63"/>
      <c r="AQC63"/>
      <c r="AQD63"/>
      <c r="AQE63"/>
      <c r="AQF63"/>
      <c r="AQG63"/>
      <c r="AQH63"/>
      <c r="AQI63"/>
      <c r="AQJ63"/>
      <c r="AQK63"/>
      <c r="AQL63"/>
      <c r="AQM63"/>
      <c r="AQN63"/>
      <c r="AQO63"/>
      <c r="AQP63"/>
      <c r="AQQ63"/>
      <c r="AQR63"/>
      <c r="AQS63"/>
      <c r="AQT63"/>
      <c r="AQU63"/>
      <c r="AQV63"/>
      <c r="AQW63"/>
      <c r="AQX63"/>
      <c r="AQY63"/>
      <c r="AQZ63"/>
      <c r="ARA63"/>
      <c r="ARB63"/>
      <c r="ARC63"/>
      <c r="ARD63"/>
      <c r="ARE63"/>
      <c r="ARF63"/>
      <c r="ARG63"/>
      <c r="ARH63"/>
      <c r="ARI63"/>
      <c r="ARJ63"/>
      <c r="ARK63"/>
      <c r="ARL63"/>
      <c r="ARM63"/>
      <c r="ARN63"/>
      <c r="ARO63"/>
      <c r="ARP63"/>
      <c r="ARQ63"/>
      <c r="ARR63"/>
      <c r="ARS63"/>
      <c r="ART63"/>
      <c r="ARU63"/>
      <c r="ARV63"/>
      <c r="ARW63"/>
      <c r="ARX63"/>
      <c r="ARY63"/>
      <c r="ARZ63"/>
      <c r="ASA63"/>
      <c r="ASB63"/>
      <c r="ASC63"/>
      <c r="ASD63"/>
      <c r="ASE63"/>
      <c r="ASF63"/>
      <c r="ASG63"/>
      <c r="ASH63"/>
      <c r="ASI63"/>
      <c r="ASJ63"/>
      <c r="ASK63"/>
      <c r="ASL63"/>
      <c r="ASM63"/>
      <c r="ASN63"/>
      <c r="ASO63"/>
      <c r="ASP63"/>
      <c r="ASQ63"/>
      <c r="ASR63"/>
      <c r="ASS63"/>
      <c r="AST63"/>
      <c r="ASU63"/>
      <c r="ASV63"/>
      <c r="ASW63"/>
      <c r="ASX63"/>
      <c r="ASY63"/>
      <c r="ASZ63"/>
      <c r="ATA63"/>
      <c r="ATB63"/>
      <c r="ATC63"/>
      <c r="ATD63"/>
      <c r="ATE63"/>
      <c r="ATF63"/>
      <c r="ATG63"/>
      <c r="ATH63"/>
      <c r="ATI63"/>
      <c r="ATJ63"/>
      <c r="ATK63"/>
      <c r="ATL63"/>
      <c r="ATM63"/>
      <c r="ATN63"/>
      <c r="ATO63"/>
      <c r="ATP63"/>
      <c r="ATQ63"/>
      <c r="ATR63"/>
      <c r="ATS63"/>
      <c r="ATT63"/>
      <c r="ATU63"/>
      <c r="ATV63"/>
      <c r="ATW63"/>
      <c r="ATX63"/>
      <c r="ATY63"/>
      <c r="ATZ63"/>
      <c r="AUA63"/>
      <c r="AUB63"/>
      <c r="AUC63"/>
      <c r="AUD63"/>
      <c r="AUE63"/>
      <c r="AUF63"/>
      <c r="AUG63"/>
      <c r="AUH63"/>
      <c r="AUI63"/>
      <c r="AUJ63"/>
      <c r="AUK63"/>
      <c r="AUL63"/>
      <c r="AUM63"/>
      <c r="AUN63"/>
      <c r="AUO63"/>
      <c r="AUP63"/>
      <c r="AUQ63"/>
      <c r="AUR63"/>
      <c r="AUS63"/>
      <c r="AUT63"/>
      <c r="AUU63"/>
      <c r="AUV63"/>
      <c r="AUW63"/>
      <c r="AUX63"/>
      <c r="AUY63"/>
      <c r="AUZ63"/>
      <c r="AVA63"/>
      <c r="AVB63"/>
      <c r="AVC63"/>
      <c r="AVD63"/>
      <c r="AVE63"/>
      <c r="AVF63"/>
      <c r="AVG63"/>
      <c r="AVH63"/>
      <c r="AVI63"/>
      <c r="AVJ63"/>
      <c r="AVK63"/>
      <c r="AVL63"/>
      <c r="AVM63"/>
      <c r="AVN63"/>
      <c r="AVO63"/>
      <c r="AVP63"/>
      <c r="AVQ63"/>
      <c r="AVR63"/>
      <c r="AVS63"/>
      <c r="AVT63"/>
      <c r="AVU63"/>
      <c r="AVV63"/>
      <c r="AVW63"/>
      <c r="AVX63"/>
      <c r="AVY63"/>
      <c r="AVZ63"/>
      <c r="AWA63"/>
      <c r="AWB63"/>
      <c r="AWC63"/>
      <c r="AWD63"/>
      <c r="AWE63"/>
      <c r="AWF63"/>
      <c r="AWG63"/>
      <c r="AWH63"/>
      <c r="AWI63"/>
      <c r="AWJ63"/>
      <c r="AWK63"/>
      <c r="AWL63"/>
      <c r="AWM63"/>
      <c r="AWN63"/>
      <c r="AWO63"/>
      <c r="AWP63"/>
      <c r="AWQ63"/>
      <c r="AWR63"/>
      <c r="AWS63"/>
    </row>
    <row r="64" spans="1:1293" s="42" customFormat="1" x14ac:dyDescent="0.2">
      <c r="A64" s="279">
        <v>12</v>
      </c>
      <c r="B64" s="280"/>
      <c r="C64" s="280"/>
      <c r="D64" s="52" t="s">
        <v>235</v>
      </c>
      <c r="E64" s="1">
        <f>SUM(E61)</f>
        <v>192951</v>
      </c>
      <c r="F64" s="1">
        <f t="shared" ref="F64:G64" si="45">SUM(F61)</f>
        <v>27232</v>
      </c>
      <c r="G64" s="1">
        <f t="shared" si="45"/>
        <v>27232.25</v>
      </c>
      <c r="H64" s="40">
        <f t="shared" si="43"/>
        <v>14.113557328026285</v>
      </c>
      <c r="I64" s="40">
        <f t="shared" si="44"/>
        <v>100.00091803760283</v>
      </c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  <c r="AMK64"/>
      <c r="AML64"/>
      <c r="AMM64"/>
      <c r="AMN64"/>
      <c r="AMO64"/>
      <c r="AMP64"/>
      <c r="AMQ64"/>
      <c r="AMR64"/>
      <c r="AMS64"/>
      <c r="AMT64"/>
      <c r="AMU64"/>
      <c r="AMV64"/>
      <c r="AMW64"/>
      <c r="AMX64"/>
      <c r="AMY64"/>
      <c r="AMZ64"/>
      <c r="ANA64"/>
      <c r="ANB64"/>
      <c r="ANC64"/>
      <c r="AND64"/>
      <c r="ANE64"/>
      <c r="ANF64"/>
      <c r="ANG64"/>
      <c r="ANH64"/>
      <c r="ANI64"/>
      <c r="ANJ64"/>
      <c r="ANK64"/>
      <c r="ANL64"/>
      <c r="ANM64"/>
      <c r="ANN64"/>
      <c r="ANO64"/>
      <c r="ANP64"/>
      <c r="ANQ64"/>
      <c r="ANR64"/>
      <c r="ANS64"/>
      <c r="ANT64"/>
      <c r="ANU64"/>
      <c r="ANV64"/>
      <c r="ANW64"/>
      <c r="ANX64"/>
      <c r="ANY64"/>
      <c r="ANZ64"/>
      <c r="AOA64"/>
      <c r="AOB64"/>
      <c r="AOC64"/>
      <c r="AOD64"/>
      <c r="AOE64"/>
      <c r="AOF64"/>
      <c r="AOG64"/>
      <c r="AOH64"/>
      <c r="AOI64"/>
      <c r="AOJ64"/>
      <c r="AOK64"/>
      <c r="AOL64"/>
      <c r="AOM64"/>
      <c r="AON64"/>
      <c r="AOO64"/>
      <c r="AOP64"/>
      <c r="AOQ64"/>
      <c r="AOR64"/>
      <c r="AOS64"/>
      <c r="AOT64"/>
      <c r="AOU64"/>
      <c r="AOV64"/>
      <c r="AOW64"/>
      <c r="AOX64"/>
      <c r="AOY64"/>
      <c r="AOZ64"/>
      <c r="APA64"/>
      <c r="APB64"/>
      <c r="APC64"/>
      <c r="APD64"/>
      <c r="APE64"/>
      <c r="APF64"/>
      <c r="APG64"/>
      <c r="APH64"/>
      <c r="API64"/>
      <c r="APJ64"/>
      <c r="APK64"/>
      <c r="APL64"/>
      <c r="APM64"/>
      <c r="APN64"/>
      <c r="APO64"/>
      <c r="APP64"/>
      <c r="APQ64"/>
      <c r="APR64"/>
      <c r="APS64"/>
      <c r="APT64"/>
      <c r="APU64"/>
      <c r="APV64"/>
      <c r="APW64"/>
      <c r="APX64"/>
      <c r="APY64"/>
      <c r="APZ64"/>
      <c r="AQA64"/>
      <c r="AQB64"/>
      <c r="AQC64"/>
      <c r="AQD64"/>
      <c r="AQE64"/>
      <c r="AQF64"/>
      <c r="AQG64"/>
      <c r="AQH64"/>
      <c r="AQI64"/>
      <c r="AQJ64"/>
      <c r="AQK64"/>
      <c r="AQL64"/>
      <c r="AQM64"/>
      <c r="AQN64"/>
      <c r="AQO64"/>
      <c r="AQP64"/>
      <c r="AQQ64"/>
      <c r="AQR64"/>
      <c r="AQS64"/>
      <c r="AQT64"/>
      <c r="AQU64"/>
      <c r="AQV64"/>
      <c r="AQW64"/>
      <c r="AQX64"/>
      <c r="AQY64"/>
      <c r="AQZ64"/>
      <c r="ARA64"/>
      <c r="ARB64"/>
      <c r="ARC64"/>
      <c r="ARD64"/>
      <c r="ARE64"/>
      <c r="ARF64"/>
      <c r="ARG64"/>
      <c r="ARH64"/>
      <c r="ARI64"/>
      <c r="ARJ64"/>
      <c r="ARK64"/>
      <c r="ARL64"/>
      <c r="ARM64"/>
      <c r="ARN64"/>
      <c r="ARO64"/>
      <c r="ARP64"/>
      <c r="ARQ64"/>
      <c r="ARR64"/>
      <c r="ARS64"/>
      <c r="ART64"/>
      <c r="ARU64"/>
      <c r="ARV64"/>
      <c r="ARW64"/>
      <c r="ARX64"/>
      <c r="ARY64"/>
      <c r="ARZ64"/>
      <c r="ASA64"/>
      <c r="ASB64"/>
      <c r="ASC64"/>
      <c r="ASD64"/>
      <c r="ASE64"/>
      <c r="ASF64"/>
      <c r="ASG64"/>
      <c r="ASH64"/>
      <c r="ASI64"/>
      <c r="ASJ64"/>
      <c r="ASK64"/>
      <c r="ASL64"/>
      <c r="ASM64"/>
      <c r="ASN64"/>
      <c r="ASO64"/>
      <c r="ASP64"/>
      <c r="ASQ64"/>
      <c r="ASR64"/>
      <c r="ASS64"/>
      <c r="AST64"/>
      <c r="ASU64"/>
      <c r="ASV64"/>
      <c r="ASW64"/>
      <c r="ASX64"/>
      <c r="ASY64"/>
      <c r="ASZ64"/>
      <c r="ATA64"/>
      <c r="ATB64"/>
      <c r="ATC64"/>
      <c r="ATD64"/>
      <c r="ATE64"/>
      <c r="ATF64"/>
      <c r="ATG64"/>
      <c r="ATH64"/>
      <c r="ATI64"/>
      <c r="ATJ64"/>
      <c r="ATK64"/>
      <c r="ATL64"/>
      <c r="ATM64"/>
      <c r="ATN64"/>
      <c r="ATO64"/>
      <c r="ATP64"/>
      <c r="ATQ64"/>
      <c r="ATR64"/>
      <c r="ATS64"/>
      <c r="ATT64"/>
      <c r="ATU64"/>
      <c r="ATV64"/>
      <c r="ATW64"/>
      <c r="ATX64"/>
      <c r="ATY64"/>
      <c r="ATZ64"/>
      <c r="AUA64"/>
      <c r="AUB64"/>
      <c r="AUC64"/>
      <c r="AUD64"/>
      <c r="AUE64"/>
      <c r="AUF64"/>
      <c r="AUG64"/>
      <c r="AUH64"/>
      <c r="AUI64"/>
      <c r="AUJ64"/>
      <c r="AUK64"/>
      <c r="AUL64"/>
      <c r="AUM64"/>
      <c r="AUN64"/>
      <c r="AUO64"/>
      <c r="AUP64"/>
      <c r="AUQ64"/>
      <c r="AUR64"/>
      <c r="AUS64"/>
      <c r="AUT64"/>
      <c r="AUU64"/>
      <c r="AUV64"/>
      <c r="AUW64"/>
      <c r="AUX64"/>
      <c r="AUY64"/>
      <c r="AUZ64"/>
      <c r="AVA64"/>
      <c r="AVB64"/>
      <c r="AVC64"/>
      <c r="AVD64"/>
      <c r="AVE64"/>
      <c r="AVF64"/>
      <c r="AVG64"/>
      <c r="AVH64"/>
      <c r="AVI64"/>
      <c r="AVJ64"/>
      <c r="AVK64"/>
      <c r="AVL64"/>
      <c r="AVM64"/>
      <c r="AVN64"/>
      <c r="AVO64"/>
      <c r="AVP64"/>
      <c r="AVQ64"/>
      <c r="AVR64"/>
      <c r="AVS64"/>
      <c r="AVT64"/>
      <c r="AVU64"/>
      <c r="AVV64"/>
      <c r="AVW64"/>
      <c r="AVX64"/>
      <c r="AVY64"/>
      <c r="AVZ64"/>
      <c r="AWA64"/>
      <c r="AWB64"/>
      <c r="AWC64"/>
      <c r="AWD64"/>
      <c r="AWE64"/>
      <c r="AWF64"/>
      <c r="AWG64"/>
      <c r="AWH64"/>
      <c r="AWI64"/>
      <c r="AWJ64"/>
      <c r="AWK64"/>
      <c r="AWL64"/>
      <c r="AWM64"/>
      <c r="AWN64"/>
      <c r="AWO64"/>
      <c r="AWP64"/>
      <c r="AWQ64"/>
      <c r="AWR64"/>
      <c r="AWS64"/>
    </row>
    <row r="65" spans="1:1293" s="42" customFormat="1" x14ac:dyDescent="0.2">
      <c r="A65" s="190">
        <v>7</v>
      </c>
      <c r="B65" s="191"/>
      <c r="C65" s="190"/>
      <c r="D65" s="192" t="s">
        <v>236</v>
      </c>
      <c r="E65" s="191">
        <f t="shared" ref="E65:F65" si="46">E69</f>
        <v>190</v>
      </c>
      <c r="F65" s="191">
        <f t="shared" si="46"/>
        <v>200</v>
      </c>
      <c r="G65" s="191">
        <f>G69</f>
        <v>198.77</v>
      </c>
      <c r="H65" s="40">
        <f>G65/E65*100</f>
        <v>104.61578947368422</v>
      </c>
      <c r="I65" s="40">
        <f t="shared" si="44"/>
        <v>99.385000000000005</v>
      </c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  <c r="AMK65"/>
      <c r="AML65"/>
      <c r="AMM65"/>
      <c r="AMN65"/>
      <c r="AMO65"/>
      <c r="AMP65"/>
      <c r="AMQ65"/>
      <c r="AMR65"/>
      <c r="AMS65"/>
      <c r="AMT65"/>
      <c r="AMU65"/>
      <c r="AMV65"/>
      <c r="AMW65"/>
      <c r="AMX65"/>
      <c r="AMY65"/>
      <c r="AMZ65"/>
      <c r="ANA65"/>
      <c r="ANB65"/>
      <c r="ANC65"/>
      <c r="AND65"/>
      <c r="ANE65"/>
      <c r="ANF65"/>
      <c r="ANG65"/>
      <c r="ANH65"/>
      <c r="ANI65"/>
      <c r="ANJ65"/>
      <c r="ANK65"/>
      <c r="ANL65"/>
      <c r="ANM65"/>
      <c r="ANN65"/>
      <c r="ANO65"/>
      <c r="ANP65"/>
      <c r="ANQ65"/>
      <c r="ANR65"/>
      <c r="ANS65"/>
      <c r="ANT65"/>
      <c r="ANU65"/>
      <c r="ANV65"/>
      <c r="ANW65"/>
      <c r="ANX65"/>
      <c r="ANY65"/>
      <c r="ANZ65"/>
      <c r="AOA65"/>
      <c r="AOB65"/>
      <c r="AOC65"/>
      <c r="AOD65"/>
      <c r="AOE65"/>
      <c r="AOF65"/>
      <c r="AOG65"/>
      <c r="AOH65"/>
      <c r="AOI65"/>
      <c r="AOJ65"/>
      <c r="AOK65"/>
      <c r="AOL65"/>
      <c r="AOM65"/>
      <c r="AON65"/>
      <c r="AOO65"/>
      <c r="AOP65"/>
      <c r="AOQ65"/>
      <c r="AOR65"/>
      <c r="AOS65"/>
      <c r="AOT65"/>
      <c r="AOU65"/>
      <c r="AOV65"/>
      <c r="AOW65"/>
      <c r="AOX65"/>
      <c r="AOY65"/>
      <c r="AOZ65"/>
      <c r="APA65"/>
      <c r="APB65"/>
      <c r="APC65"/>
      <c r="APD65"/>
      <c r="APE65"/>
      <c r="APF65"/>
      <c r="APG65"/>
      <c r="APH65"/>
      <c r="API65"/>
      <c r="APJ65"/>
      <c r="APK65"/>
      <c r="APL65"/>
      <c r="APM65"/>
      <c r="APN65"/>
      <c r="APO65"/>
      <c r="APP65"/>
      <c r="APQ65"/>
      <c r="APR65"/>
      <c r="APS65"/>
      <c r="APT65"/>
      <c r="APU65"/>
      <c r="APV65"/>
      <c r="APW65"/>
      <c r="APX65"/>
      <c r="APY65"/>
      <c r="APZ65"/>
      <c r="AQA65"/>
      <c r="AQB65"/>
      <c r="AQC65"/>
      <c r="AQD65"/>
      <c r="AQE65"/>
      <c r="AQF65"/>
      <c r="AQG65"/>
      <c r="AQH65"/>
      <c r="AQI65"/>
      <c r="AQJ65"/>
      <c r="AQK65"/>
      <c r="AQL65"/>
      <c r="AQM65"/>
      <c r="AQN65"/>
      <c r="AQO65"/>
      <c r="AQP65"/>
      <c r="AQQ65"/>
      <c r="AQR65"/>
      <c r="AQS65"/>
      <c r="AQT65"/>
      <c r="AQU65"/>
      <c r="AQV65"/>
      <c r="AQW65"/>
      <c r="AQX65"/>
      <c r="AQY65"/>
      <c r="AQZ65"/>
      <c r="ARA65"/>
      <c r="ARB65"/>
      <c r="ARC65"/>
      <c r="ARD65"/>
      <c r="ARE65"/>
      <c r="ARF65"/>
      <c r="ARG65"/>
      <c r="ARH65"/>
      <c r="ARI65"/>
      <c r="ARJ65"/>
      <c r="ARK65"/>
      <c r="ARL65"/>
      <c r="ARM65"/>
      <c r="ARN65"/>
      <c r="ARO65"/>
      <c r="ARP65"/>
      <c r="ARQ65"/>
      <c r="ARR65"/>
      <c r="ARS65"/>
      <c r="ART65"/>
      <c r="ARU65"/>
      <c r="ARV65"/>
      <c r="ARW65"/>
      <c r="ARX65"/>
      <c r="ARY65"/>
      <c r="ARZ65"/>
      <c r="ASA65"/>
      <c r="ASB65"/>
      <c r="ASC65"/>
      <c r="ASD65"/>
      <c r="ASE65"/>
      <c r="ASF65"/>
      <c r="ASG65"/>
      <c r="ASH65"/>
      <c r="ASI65"/>
      <c r="ASJ65"/>
      <c r="ASK65"/>
      <c r="ASL65"/>
      <c r="ASM65"/>
      <c r="ASN65"/>
      <c r="ASO65"/>
      <c r="ASP65"/>
      <c r="ASQ65"/>
      <c r="ASR65"/>
      <c r="ASS65"/>
      <c r="AST65"/>
      <c r="ASU65"/>
      <c r="ASV65"/>
      <c r="ASW65"/>
      <c r="ASX65"/>
      <c r="ASY65"/>
      <c r="ASZ65"/>
      <c r="ATA65"/>
      <c r="ATB65"/>
      <c r="ATC65"/>
      <c r="ATD65"/>
      <c r="ATE65"/>
      <c r="ATF65"/>
      <c r="ATG65"/>
      <c r="ATH65"/>
      <c r="ATI65"/>
      <c r="ATJ65"/>
      <c r="ATK65"/>
      <c r="ATL65"/>
      <c r="ATM65"/>
      <c r="ATN65"/>
      <c r="ATO65"/>
      <c r="ATP65"/>
      <c r="ATQ65"/>
      <c r="ATR65"/>
      <c r="ATS65"/>
      <c r="ATT65"/>
      <c r="ATU65"/>
      <c r="ATV65"/>
      <c r="ATW65"/>
      <c r="ATX65"/>
      <c r="ATY65"/>
      <c r="ATZ65"/>
      <c r="AUA65"/>
      <c r="AUB65"/>
      <c r="AUC65"/>
      <c r="AUD65"/>
      <c r="AUE65"/>
      <c r="AUF65"/>
      <c r="AUG65"/>
      <c r="AUH65"/>
      <c r="AUI65"/>
      <c r="AUJ65"/>
      <c r="AUK65"/>
      <c r="AUL65"/>
      <c r="AUM65"/>
      <c r="AUN65"/>
      <c r="AUO65"/>
      <c r="AUP65"/>
      <c r="AUQ65"/>
      <c r="AUR65"/>
      <c r="AUS65"/>
      <c r="AUT65"/>
      <c r="AUU65"/>
      <c r="AUV65"/>
      <c r="AUW65"/>
      <c r="AUX65"/>
      <c r="AUY65"/>
      <c r="AUZ65"/>
      <c r="AVA65"/>
      <c r="AVB65"/>
      <c r="AVC65"/>
      <c r="AVD65"/>
      <c r="AVE65"/>
      <c r="AVF65"/>
      <c r="AVG65"/>
      <c r="AVH65"/>
      <c r="AVI65"/>
      <c r="AVJ65"/>
      <c r="AVK65"/>
      <c r="AVL65"/>
      <c r="AVM65"/>
      <c r="AVN65"/>
      <c r="AVO65"/>
      <c r="AVP65"/>
      <c r="AVQ65"/>
      <c r="AVR65"/>
      <c r="AVS65"/>
      <c r="AVT65"/>
      <c r="AVU65"/>
      <c r="AVV65"/>
      <c r="AVW65"/>
      <c r="AVX65"/>
      <c r="AVY65"/>
      <c r="AVZ65"/>
      <c r="AWA65"/>
      <c r="AWB65"/>
      <c r="AWC65"/>
      <c r="AWD65"/>
      <c r="AWE65"/>
      <c r="AWF65"/>
      <c r="AWG65"/>
      <c r="AWH65"/>
      <c r="AWI65"/>
      <c r="AWJ65"/>
      <c r="AWK65"/>
      <c r="AWL65"/>
      <c r="AWM65"/>
      <c r="AWN65"/>
      <c r="AWO65"/>
      <c r="AWP65"/>
      <c r="AWQ65"/>
      <c r="AWR65"/>
      <c r="AWS65"/>
    </row>
    <row r="66" spans="1:1293" s="42" customFormat="1" ht="30" x14ac:dyDescent="0.2">
      <c r="A66" s="121"/>
      <c r="B66" s="122" t="s">
        <v>237</v>
      </c>
      <c r="C66" s="123"/>
      <c r="D66" s="124" t="s">
        <v>240</v>
      </c>
      <c r="E66" s="125">
        <f>SUM(E67)</f>
        <v>190</v>
      </c>
      <c r="F66" s="125">
        <f t="shared" ref="F66:G66" si="47">SUM(F67)</f>
        <v>200</v>
      </c>
      <c r="G66" s="125">
        <f t="shared" si="47"/>
        <v>198.77</v>
      </c>
      <c r="H66" s="40">
        <f t="shared" ref="H66:H69" si="48">G66/E66*100</f>
        <v>104.61578947368422</v>
      </c>
      <c r="I66" s="40">
        <f t="shared" ref="I66:I69" si="49">SUM(G66/F66*100)</f>
        <v>99.385000000000005</v>
      </c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  <c r="ASE66"/>
      <c r="ASF66"/>
      <c r="ASG66"/>
      <c r="ASH66"/>
      <c r="ASI66"/>
      <c r="ASJ66"/>
      <c r="ASK66"/>
      <c r="ASL66"/>
      <c r="ASM66"/>
      <c r="ASN66"/>
      <c r="ASO66"/>
      <c r="ASP66"/>
      <c r="ASQ66"/>
      <c r="ASR66"/>
      <c r="ASS66"/>
      <c r="AST66"/>
      <c r="ASU66"/>
      <c r="ASV66"/>
      <c r="ASW66"/>
      <c r="ASX66"/>
      <c r="ASY66"/>
      <c r="ASZ66"/>
      <c r="ATA66"/>
      <c r="ATB66"/>
      <c r="ATC66"/>
      <c r="ATD66"/>
      <c r="ATE66"/>
      <c r="ATF66"/>
      <c r="ATG66"/>
      <c r="ATH66"/>
      <c r="ATI66"/>
      <c r="ATJ66"/>
      <c r="ATK66"/>
      <c r="ATL66"/>
      <c r="ATM66"/>
      <c r="ATN66"/>
      <c r="ATO66"/>
      <c r="ATP66"/>
      <c r="ATQ66"/>
      <c r="ATR66"/>
      <c r="ATS66"/>
      <c r="ATT66"/>
      <c r="ATU66"/>
      <c r="ATV66"/>
      <c r="ATW66"/>
      <c r="ATX66"/>
      <c r="ATY66"/>
      <c r="ATZ66"/>
      <c r="AUA66"/>
      <c r="AUB66"/>
      <c r="AUC66"/>
      <c r="AUD66"/>
      <c r="AUE66"/>
      <c r="AUF66"/>
      <c r="AUG66"/>
      <c r="AUH66"/>
      <c r="AUI66"/>
      <c r="AUJ66"/>
      <c r="AUK66"/>
      <c r="AUL66"/>
      <c r="AUM66"/>
      <c r="AUN66"/>
      <c r="AUO66"/>
      <c r="AUP66"/>
      <c r="AUQ66"/>
      <c r="AUR66"/>
      <c r="AUS66"/>
      <c r="AUT66"/>
      <c r="AUU66"/>
      <c r="AUV66"/>
      <c r="AUW66"/>
      <c r="AUX66"/>
      <c r="AUY66"/>
      <c r="AUZ66"/>
      <c r="AVA66"/>
      <c r="AVB66"/>
      <c r="AVC66"/>
      <c r="AVD66"/>
      <c r="AVE66"/>
      <c r="AVF66"/>
      <c r="AVG66"/>
      <c r="AVH66"/>
      <c r="AVI66"/>
      <c r="AVJ66"/>
      <c r="AVK66"/>
      <c r="AVL66"/>
      <c r="AVM66"/>
      <c r="AVN66"/>
      <c r="AVO66"/>
      <c r="AVP66"/>
      <c r="AVQ66"/>
      <c r="AVR66"/>
      <c r="AVS66"/>
      <c r="AVT66"/>
      <c r="AVU66"/>
      <c r="AVV66"/>
      <c r="AVW66"/>
      <c r="AVX66"/>
      <c r="AVY66"/>
      <c r="AVZ66"/>
      <c r="AWA66"/>
      <c r="AWB66"/>
      <c r="AWC66"/>
      <c r="AWD66"/>
      <c r="AWE66"/>
      <c r="AWF66"/>
      <c r="AWG66"/>
      <c r="AWH66"/>
      <c r="AWI66"/>
      <c r="AWJ66"/>
      <c r="AWK66"/>
      <c r="AWL66"/>
      <c r="AWM66"/>
      <c r="AWN66"/>
      <c r="AWO66"/>
      <c r="AWP66"/>
      <c r="AWQ66"/>
      <c r="AWR66"/>
      <c r="AWS66"/>
    </row>
    <row r="67" spans="1:1293" s="42" customFormat="1" x14ac:dyDescent="0.2">
      <c r="A67" s="121"/>
      <c r="B67" s="122" t="s">
        <v>238</v>
      </c>
      <c r="C67" s="123"/>
      <c r="D67" s="124" t="s">
        <v>241</v>
      </c>
      <c r="E67" s="125">
        <f>SUM(E68:E68)</f>
        <v>190</v>
      </c>
      <c r="F67" s="125">
        <f>SUM(F68:F68)</f>
        <v>200</v>
      </c>
      <c r="G67" s="125">
        <f>SUM(G68:G68)</f>
        <v>198.77</v>
      </c>
      <c r="H67" s="40">
        <f t="shared" si="48"/>
        <v>104.61578947368422</v>
      </c>
      <c r="I67" s="40">
        <f t="shared" si="49"/>
        <v>99.385000000000005</v>
      </c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  <c r="AML67"/>
      <c r="AMM67"/>
      <c r="AMN67"/>
      <c r="AMO67"/>
      <c r="AMP67"/>
      <c r="AMQ67"/>
      <c r="AMR67"/>
      <c r="AMS67"/>
      <c r="AMT67"/>
      <c r="AMU67"/>
      <c r="AMV67"/>
      <c r="AMW67"/>
      <c r="AMX67"/>
      <c r="AMY67"/>
      <c r="AMZ67"/>
      <c r="ANA67"/>
      <c r="ANB67"/>
      <c r="ANC67"/>
      <c r="AND67"/>
      <c r="ANE67"/>
      <c r="ANF67"/>
      <c r="ANG67"/>
      <c r="ANH67"/>
      <c r="ANI67"/>
      <c r="ANJ67"/>
      <c r="ANK67"/>
      <c r="ANL67"/>
      <c r="ANM67"/>
      <c r="ANN67"/>
      <c r="ANO67"/>
      <c r="ANP67"/>
      <c r="ANQ67"/>
      <c r="ANR67"/>
      <c r="ANS67"/>
      <c r="ANT67"/>
      <c r="ANU67"/>
      <c r="ANV67"/>
      <c r="ANW67"/>
      <c r="ANX67"/>
      <c r="ANY67"/>
      <c r="ANZ67"/>
      <c r="AOA67"/>
      <c r="AOB67"/>
      <c r="AOC67"/>
      <c r="AOD67"/>
      <c r="AOE67"/>
      <c r="AOF67"/>
      <c r="AOG67"/>
      <c r="AOH67"/>
      <c r="AOI67"/>
      <c r="AOJ67"/>
      <c r="AOK67"/>
      <c r="AOL67"/>
      <c r="AOM67"/>
      <c r="AON67"/>
      <c r="AOO67"/>
      <c r="AOP67"/>
      <c r="AOQ67"/>
      <c r="AOR67"/>
      <c r="AOS67"/>
      <c r="AOT67"/>
      <c r="AOU67"/>
      <c r="AOV67"/>
      <c r="AOW67"/>
      <c r="AOX67"/>
      <c r="AOY67"/>
      <c r="AOZ67"/>
      <c r="APA67"/>
      <c r="APB67"/>
      <c r="APC67"/>
      <c r="APD67"/>
      <c r="APE67"/>
      <c r="APF67"/>
      <c r="APG67"/>
      <c r="APH67"/>
      <c r="API67"/>
      <c r="APJ67"/>
      <c r="APK67"/>
      <c r="APL67"/>
      <c r="APM67"/>
      <c r="APN67"/>
      <c r="APO67"/>
      <c r="APP67"/>
      <c r="APQ67"/>
      <c r="APR67"/>
      <c r="APS67"/>
      <c r="APT67"/>
      <c r="APU67"/>
      <c r="APV67"/>
      <c r="APW67"/>
      <c r="APX67"/>
      <c r="APY67"/>
      <c r="APZ67"/>
      <c r="AQA67"/>
      <c r="AQB67"/>
      <c r="AQC67"/>
      <c r="AQD67"/>
      <c r="AQE67"/>
      <c r="AQF67"/>
      <c r="AQG67"/>
      <c r="AQH67"/>
      <c r="AQI67"/>
      <c r="AQJ67"/>
      <c r="AQK67"/>
      <c r="AQL67"/>
      <c r="AQM67"/>
      <c r="AQN67"/>
      <c r="AQO67"/>
      <c r="AQP67"/>
      <c r="AQQ67"/>
      <c r="AQR67"/>
      <c r="AQS67"/>
      <c r="AQT67"/>
      <c r="AQU67"/>
      <c r="AQV67"/>
      <c r="AQW67"/>
      <c r="AQX67"/>
      <c r="AQY67"/>
      <c r="AQZ67"/>
      <c r="ARA67"/>
      <c r="ARB67"/>
      <c r="ARC67"/>
      <c r="ARD67"/>
      <c r="ARE67"/>
      <c r="ARF67"/>
      <c r="ARG67"/>
      <c r="ARH67"/>
      <c r="ARI67"/>
      <c r="ARJ67"/>
      <c r="ARK67"/>
      <c r="ARL67"/>
      <c r="ARM67"/>
      <c r="ARN67"/>
      <c r="ARO67"/>
      <c r="ARP67"/>
      <c r="ARQ67"/>
      <c r="ARR67"/>
      <c r="ARS67"/>
      <c r="ART67"/>
      <c r="ARU67"/>
      <c r="ARV67"/>
      <c r="ARW67"/>
      <c r="ARX67"/>
      <c r="ARY67"/>
      <c r="ARZ67"/>
      <c r="ASA67"/>
      <c r="ASB67"/>
      <c r="ASC67"/>
      <c r="ASD67"/>
      <c r="ASE67"/>
      <c r="ASF67"/>
      <c r="ASG67"/>
      <c r="ASH67"/>
      <c r="ASI67"/>
      <c r="ASJ67"/>
      <c r="ASK67"/>
      <c r="ASL67"/>
      <c r="ASM67"/>
      <c r="ASN67"/>
      <c r="ASO67"/>
      <c r="ASP67"/>
      <c r="ASQ67"/>
      <c r="ASR67"/>
      <c r="ASS67"/>
      <c r="AST67"/>
      <c r="ASU67"/>
      <c r="ASV67"/>
      <c r="ASW67"/>
      <c r="ASX67"/>
      <c r="ASY67"/>
      <c r="ASZ67"/>
      <c r="ATA67"/>
      <c r="ATB67"/>
      <c r="ATC67"/>
      <c r="ATD67"/>
      <c r="ATE67"/>
      <c r="ATF67"/>
      <c r="ATG67"/>
      <c r="ATH67"/>
      <c r="ATI67"/>
      <c r="ATJ67"/>
      <c r="ATK67"/>
      <c r="ATL67"/>
      <c r="ATM67"/>
      <c r="ATN67"/>
      <c r="ATO67"/>
      <c r="ATP67"/>
      <c r="ATQ67"/>
      <c r="ATR67"/>
      <c r="ATS67"/>
      <c r="ATT67"/>
      <c r="ATU67"/>
      <c r="ATV67"/>
      <c r="ATW67"/>
      <c r="ATX67"/>
      <c r="ATY67"/>
      <c r="ATZ67"/>
      <c r="AUA67"/>
      <c r="AUB67"/>
      <c r="AUC67"/>
      <c r="AUD67"/>
      <c r="AUE67"/>
      <c r="AUF67"/>
      <c r="AUG67"/>
      <c r="AUH67"/>
      <c r="AUI67"/>
      <c r="AUJ67"/>
      <c r="AUK67"/>
      <c r="AUL67"/>
      <c r="AUM67"/>
      <c r="AUN67"/>
      <c r="AUO67"/>
      <c r="AUP67"/>
      <c r="AUQ67"/>
      <c r="AUR67"/>
      <c r="AUS67"/>
      <c r="AUT67"/>
      <c r="AUU67"/>
      <c r="AUV67"/>
      <c r="AUW67"/>
      <c r="AUX67"/>
      <c r="AUY67"/>
      <c r="AUZ67"/>
      <c r="AVA67"/>
      <c r="AVB67"/>
      <c r="AVC67"/>
      <c r="AVD67"/>
      <c r="AVE67"/>
      <c r="AVF67"/>
      <c r="AVG67"/>
      <c r="AVH67"/>
      <c r="AVI67"/>
      <c r="AVJ67"/>
      <c r="AVK67"/>
      <c r="AVL67"/>
      <c r="AVM67"/>
      <c r="AVN67"/>
      <c r="AVO67"/>
      <c r="AVP67"/>
      <c r="AVQ67"/>
      <c r="AVR67"/>
      <c r="AVS67"/>
      <c r="AVT67"/>
      <c r="AVU67"/>
      <c r="AVV67"/>
      <c r="AVW67"/>
      <c r="AVX67"/>
      <c r="AVY67"/>
      <c r="AVZ67"/>
      <c r="AWA67"/>
      <c r="AWB67"/>
      <c r="AWC67"/>
      <c r="AWD67"/>
      <c r="AWE67"/>
      <c r="AWF67"/>
      <c r="AWG67"/>
      <c r="AWH67"/>
      <c r="AWI67"/>
      <c r="AWJ67"/>
      <c r="AWK67"/>
      <c r="AWL67"/>
      <c r="AWM67"/>
      <c r="AWN67"/>
      <c r="AWO67"/>
      <c r="AWP67"/>
      <c r="AWQ67"/>
      <c r="AWR67"/>
      <c r="AWS67"/>
    </row>
    <row r="68" spans="1:1293" s="42" customFormat="1" x14ac:dyDescent="0.2">
      <c r="A68" s="129"/>
      <c r="B68" s="130" t="s">
        <v>239</v>
      </c>
      <c r="C68" s="144"/>
      <c r="D68" s="131" t="s">
        <v>242</v>
      </c>
      <c r="E68" s="132">
        <v>190</v>
      </c>
      <c r="F68" s="132">
        <v>200</v>
      </c>
      <c r="G68" s="132">
        <v>198.77</v>
      </c>
      <c r="H68" s="40">
        <f t="shared" si="48"/>
        <v>104.61578947368422</v>
      </c>
      <c r="I68" s="40">
        <f t="shared" si="49"/>
        <v>99.385000000000005</v>
      </c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  <c r="AMK68"/>
      <c r="AML68"/>
      <c r="AMM68"/>
      <c r="AMN68"/>
      <c r="AMO68"/>
      <c r="AMP68"/>
      <c r="AMQ68"/>
      <c r="AMR68"/>
      <c r="AMS68"/>
      <c r="AMT68"/>
      <c r="AMU68"/>
      <c r="AMV68"/>
      <c r="AMW68"/>
      <c r="AMX68"/>
      <c r="AMY68"/>
      <c r="AMZ68"/>
      <c r="ANA68"/>
      <c r="ANB68"/>
      <c r="ANC68"/>
      <c r="AND68"/>
      <c r="ANE68"/>
      <c r="ANF68"/>
      <c r="ANG68"/>
      <c r="ANH68"/>
      <c r="ANI68"/>
      <c r="ANJ68"/>
      <c r="ANK68"/>
      <c r="ANL68"/>
      <c r="ANM68"/>
      <c r="ANN68"/>
      <c r="ANO68"/>
      <c r="ANP68"/>
      <c r="ANQ68"/>
      <c r="ANR68"/>
      <c r="ANS68"/>
      <c r="ANT68"/>
      <c r="ANU68"/>
      <c r="ANV68"/>
      <c r="ANW68"/>
      <c r="ANX68"/>
      <c r="ANY68"/>
      <c r="ANZ68"/>
      <c r="AOA68"/>
      <c r="AOB68"/>
      <c r="AOC68"/>
      <c r="AOD68"/>
      <c r="AOE68"/>
      <c r="AOF68"/>
      <c r="AOG68"/>
      <c r="AOH68"/>
      <c r="AOI68"/>
      <c r="AOJ68"/>
      <c r="AOK68"/>
      <c r="AOL68"/>
      <c r="AOM68"/>
      <c r="AON68"/>
      <c r="AOO68"/>
      <c r="AOP68"/>
      <c r="AOQ68"/>
      <c r="AOR68"/>
      <c r="AOS68"/>
      <c r="AOT68"/>
      <c r="AOU68"/>
      <c r="AOV68"/>
      <c r="AOW68"/>
      <c r="AOX68"/>
      <c r="AOY68"/>
      <c r="AOZ68"/>
      <c r="APA68"/>
      <c r="APB68"/>
      <c r="APC68"/>
      <c r="APD68"/>
      <c r="APE68"/>
      <c r="APF68"/>
      <c r="APG68"/>
      <c r="APH68"/>
      <c r="API68"/>
      <c r="APJ68"/>
      <c r="APK68"/>
      <c r="APL68"/>
      <c r="APM68"/>
      <c r="APN68"/>
      <c r="APO68"/>
      <c r="APP68"/>
      <c r="APQ68"/>
      <c r="APR68"/>
      <c r="APS68"/>
      <c r="APT68"/>
      <c r="APU68"/>
      <c r="APV68"/>
      <c r="APW68"/>
      <c r="APX68"/>
      <c r="APY68"/>
      <c r="APZ68"/>
      <c r="AQA68"/>
      <c r="AQB68"/>
      <c r="AQC68"/>
      <c r="AQD68"/>
      <c r="AQE68"/>
      <c r="AQF68"/>
      <c r="AQG68"/>
      <c r="AQH68"/>
      <c r="AQI68"/>
      <c r="AQJ68"/>
      <c r="AQK68"/>
      <c r="AQL68"/>
      <c r="AQM68"/>
      <c r="AQN68"/>
      <c r="AQO68"/>
      <c r="AQP68"/>
      <c r="AQQ68"/>
      <c r="AQR68"/>
      <c r="AQS68"/>
      <c r="AQT68"/>
      <c r="AQU68"/>
      <c r="AQV68"/>
      <c r="AQW68"/>
      <c r="AQX68"/>
      <c r="AQY68"/>
      <c r="AQZ68"/>
      <c r="ARA68"/>
      <c r="ARB68"/>
      <c r="ARC68"/>
      <c r="ARD68"/>
      <c r="ARE68"/>
      <c r="ARF68"/>
      <c r="ARG68"/>
      <c r="ARH68"/>
      <c r="ARI68"/>
      <c r="ARJ68"/>
      <c r="ARK68"/>
      <c r="ARL68"/>
      <c r="ARM68"/>
      <c r="ARN68"/>
      <c r="ARO68"/>
      <c r="ARP68"/>
      <c r="ARQ68"/>
      <c r="ARR68"/>
      <c r="ARS68"/>
      <c r="ART68"/>
      <c r="ARU68"/>
      <c r="ARV68"/>
      <c r="ARW68"/>
      <c r="ARX68"/>
      <c r="ARY68"/>
      <c r="ARZ68"/>
      <c r="ASA68"/>
      <c r="ASB68"/>
      <c r="ASC68"/>
      <c r="ASD68"/>
      <c r="ASE68"/>
      <c r="ASF68"/>
      <c r="ASG68"/>
      <c r="ASH68"/>
      <c r="ASI68"/>
      <c r="ASJ68"/>
      <c r="ASK68"/>
      <c r="ASL68"/>
      <c r="ASM68"/>
      <c r="ASN68"/>
      <c r="ASO68"/>
      <c r="ASP68"/>
      <c r="ASQ68"/>
      <c r="ASR68"/>
      <c r="ASS68"/>
      <c r="AST68"/>
      <c r="ASU68"/>
      <c r="ASV68"/>
      <c r="ASW68"/>
      <c r="ASX68"/>
      <c r="ASY68"/>
      <c r="ASZ68"/>
      <c r="ATA68"/>
      <c r="ATB68"/>
      <c r="ATC68"/>
      <c r="ATD68"/>
      <c r="ATE68"/>
      <c r="ATF68"/>
      <c r="ATG68"/>
      <c r="ATH68"/>
      <c r="ATI68"/>
      <c r="ATJ68"/>
      <c r="ATK68"/>
      <c r="ATL68"/>
      <c r="ATM68"/>
      <c r="ATN68"/>
      <c r="ATO68"/>
      <c r="ATP68"/>
      <c r="ATQ68"/>
      <c r="ATR68"/>
      <c r="ATS68"/>
      <c r="ATT68"/>
      <c r="ATU68"/>
      <c r="ATV68"/>
      <c r="ATW68"/>
      <c r="ATX68"/>
      <c r="ATY68"/>
      <c r="ATZ68"/>
      <c r="AUA68"/>
      <c r="AUB68"/>
      <c r="AUC68"/>
      <c r="AUD68"/>
      <c r="AUE68"/>
      <c r="AUF68"/>
      <c r="AUG68"/>
      <c r="AUH68"/>
      <c r="AUI68"/>
      <c r="AUJ68"/>
      <c r="AUK68"/>
      <c r="AUL68"/>
      <c r="AUM68"/>
      <c r="AUN68"/>
      <c r="AUO68"/>
      <c r="AUP68"/>
      <c r="AUQ68"/>
      <c r="AUR68"/>
      <c r="AUS68"/>
      <c r="AUT68"/>
      <c r="AUU68"/>
      <c r="AUV68"/>
      <c r="AUW68"/>
      <c r="AUX68"/>
      <c r="AUY68"/>
      <c r="AUZ68"/>
      <c r="AVA68"/>
      <c r="AVB68"/>
      <c r="AVC68"/>
      <c r="AVD68"/>
      <c r="AVE68"/>
      <c r="AVF68"/>
      <c r="AVG68"/>
      <c r="AVH68"/>
      <c r="AVI68"/>
      <c r="AVJ68"/>
      <c r="AVK68"/>
      <c r="AVL68"/>
      <c r="AVM68"/>
      <c r="AVN68"/>
      <c r="AVO68"/>
      <c r="AVP68"/>
      <c r="AVQ68"/>
      <c r="AVR68"/>
      <c r="AVS68"/>
      <c r="AVT68"/>
      <c r="AVU68"/>
      <c r="AVV68"/>
      <c r="AVW68"/>
      <c r="AVX68"/>
      <c r="AVY68"/>
      <c r="AVZ68"/>
      <c r="AWA68"/>
      <c r="AWB68"/>
      <c r="AWC68"/>
      <c r="AWD68"/>
      <c r="AWE68"/>
      <c r="AWF68"/>
      <c r="AWG68"/>
      <c r="AWH68"/>
      <c r="AWI68"/>
      <c r="AWJ68"/>
      <c r="AWK68"/>
      <c r="AWL68"/>
      <c r="AWM68"/>
      <c r="AWN68"/>
      <c r="AWO68"/>
      <c r="AWP68"/>
      <c r="AWQ68"/>
      <c r="AWR68"/>
      <c r="AWS68"/>
    </row>
    <row r="69" spans="1:1293" s="42" customFormat="1" x14ac:dyDescent="0.2">
      <c r="A69" s="279">
        <v>71</v>
      </c>
      <c r="B69" s="280"/>
      <c r="C69" s="280"/>
      <c r="D69" s="52" t="s">
        <v>236</v>
      </c>
      <c r="E69" s="1">
        <f>SUM(E66)</f>
        <v>190</v>
      </c>
      <c r="F69" s="1">
        <f t="shared" ref="F69:G69" si="50">SUM(F66)</f>
        <v>200</v>
      </c>
      <c r="G69" s="1">
        <f t="shared" si="50"/>
        <v>198.77</v>
      </c>
      <c r="H69" s="40">
        <f t="shared" si="48"/>
        <v>104.61578947368422</v>
      </c>
      <c r="I69" s="40">
        <f t="shared" si="49"/>
        <v>99.385000000000005</v>
      </c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  <c r="AMK69"/>
      <c r="AML69"/>
      <c r="AMM69"/>
      <c r="AMN69"/>
      <c r="AMO69"/>
      <c r="AMP69"/>
      <c r="AMQ69"/>
      <c r="AMR69"/>
      <c r="AMS69"/>
      <c r="AMT69"/>
      <c r="AMU69"/>
      <c r="AMV69"/>
      <c r="AMW69"/>
      <c r="AMX69"/>
      <c r="AMY69"/>
      <c r="AMZ69"/>
      <c r="ANA69"/>
      <c r="ANB69"/>
      <c r="ANC69"/>
      <c r="AND69"/>
      <c r="ANE69"/>
      <c r="ANF69"/>
      <c r="ANG69"/>
      <c r="ANH69"/>
      <c r="ANI69"/>
      <c r="ANJ69"/>
      <c r="ANK69"/>
      <c r="ANL69"/>
      <c r="ANM69"/>
      <c r="ANN69"/>
      <c r="ANO69"/>
      <c r="ANP69"/>
      <c r="ANQ69"/>
      <c r="ANR69"/>
      <c r="ANS69"/>
      <c r="ANT69"/>
      <c r="ANU69"/>
      <c r="ANV69"/>
      <c r="ANW69"/>
      <c r="ANX69"/>
      <c r="ANY69"/>
      <c r="ANZ69"/>
      <c r="AOA69"/>
      <c r="AOB69"/>
      <c r="AOC69"/>
      <c r="AOD69"/>
      <c r="AOE69"/>
      <c r="AOF69"/>
      <c r="AOG69"/>
      <c r="AOH69"/>
      <c r="AOI69"/>
      <c r="AOJ69"/>
      <c r="AOK69"/>
      <c r="AOL69"/>
      <c r="AOM69"/>
      <c r="AON69"/>
      <c r="AOO69"/>
      <c r="AOP69"/>
      <c r="AOQ69"/>
      <c r="AOR69"/>
      <c r="AOS69"/>
      <c r="AOT69"/>
      <c r="AOU69"/>
      <c r="AOV69"/>
      <c r="AOW69"/>
      <c r="AOX69"/>
      <c r="AOY69"/>
      <c r="AOZ69"/>
      <c r="APA69"/>
      <c r="APB69"/>
      <c r="APC69"/>
      <c r="APD69"/>
      <c r="APE69"/>
      <c r="APF69"/>
      <c r="APG69"/>
      <c r="APH69"/>
      <c r="API69"/>
      <c r="APJ69"/>
      <c r="APK69"/>
      <c r="APL69"/>
      <c r="APM69"/>
      <c r="APN69"/>
      <c r="APO69"/>
      <c r="APP69"/>
      <c r="APQ69"/>
      <c r="APR69"/>
      <c r="APS69"/>
      <c r="APT69"/>
      <c r="APU69"/>
      <c r="APV69"/>
      <c r="APW69"/>
      <c r="APX69"/>
      <c r="APY69"/>
      <c r="APZ69"/>
      <c r="AQA69"/>
      <c r="AQB69"/>
      <c r="AQC69"/>
      <c r="AQD69"/>
      <c r="AQE69"/>
      <c r="AQF69"/>
      <c r="AQG69"/>
      <c r="AQH69"/>
      <c r="AQI69"/>
      <c r="AQJ69"/>
      <c r="AQK69"/>
      <c r="AQL69"/>
      <c r="AQM69"/>
      <c r="AQN69"/>
      <c r="AQO69"/>
      <c r="AQP69"/>
      <c r="AQQ69"/>
      <c r="AQR69"/>
      <c r="AQS69"/>
      <c r="AQT69"/>
      <c r="AQU69"/>
      <c r="AQV69"/>
      <c r="AQW69"/>
      <c r="AQX69"/>
      <c r="AQY69"/>
      <c r="AQZ69"/>
      <c r="ARA69"/>
      <c r="ARB69"/>
      <c r="ARC69"/>
      <c r="ARD69"/>
      <c r="ARE69"/>
      <c r="ARF69"/>
      <c r="ARG69"/>
      <c r="ARH69"/>
      <c r="ARI69"/>
      <c r="ARJ69"/>
      <c r="ARK69"/>
      <c r="ARL69"/>
      <c r="ARM69"/>
      <c r="ARN69"/>
      <c r="ARO69"/>
      <c r="ARP69"/>
      <c r="ARQ69"/>
      <c r="ARR69"/>
      <c r="ARS69"/>
      <c r="ART69"/>
      <c r="ARU69"/>
      <c r="ARV69"/>
      <c r="ARW69"/>
      <c r="ARX69"/>
      <c r="ARY69"/>
      <c r="ARZ69"/>
      <c r="ASA69"/>
      <c r="ASB69"/>
      <c r="ASC69"/>
      <c r="ASD69"/>
      <c r="ASE69"/>
      <c r="ASF69"/>
      <c r="ASG69"/>
      <c r="ASH69"/>
      <c r="ASI69"/>
      <c r="ASJ69"/>
      <c r="ASK69"/>
      <c r="ASL69"/>
      <c r="ASM69"/>
      <c r="ASN69"/>
      <c r="ASO69"/>
      <c r="ASP69"/>
      <c r="ASQ69"/>
      <c r="ASR69"/>
      <c r="ASS69"/>
      <c r="AST69"/>
      <c r="ASU69"/>
      <c r="ASV69"/>
      <c r="ASW69"/>
      <c r="ASX69"/>
      <c r="ASY69"/>
      <c r="ASZ69"/>
      <c r="ATA69"/>
      <c r="ATB69"/>
      <c r="ATC69"/>
      <c r="ATD69"/>
      <c r="ATE69"/>
      <c r="ATF69"/>
      <c r="ATG69"/>
      <c r="ATH69"/>
      <c r="ATI69"/>
      <c r="ATJ69"/>
      <c r="ATK69"/>
      <c r="ATL69"/>
      <c r="ATM69"/>
      <c r="ATN69"/>
      <c r="ATO69"/>
      <c r="ATP69"/>
      <c r="ATQ69"/>
      <c r="ATR69"/>
      <c r="ATS69"/>
      <c r="ATT69"/>
      <c r="ATU69"/>
      <c r="ATV69"/>
      <c r="ATW69"/>
      <c r="ATX69"/>
      <c r="ATY69"/>
      <c r="ATZ69"/>
      <c r="AUA69"/>
      <c r="AUB69"/>
      <c r="AUC69"/>
      <c r="AUD69"/>
      <c r="AUE69"/>
      <c r="AUF69"/>
      <c r="AUG69"/>
      <c r="AUH69"/>
      <c r="AUI69"/>
      <c r="AUJ69"/>
      <c r="AUK69"/>
      <c r="AUL69"/>
      <c r="AUM69"/>
      <c r="AUN69"/>
      <c r="AUO69"/>
      <c r="AUP69"/>
      <c r="AUQ69"/>
      <c r="AUR69"/>
      <c r="AUS69"/>
      <c r="AUT69"/>
      <c r="AUU69"/>
      <c r="AUV69"/>
      <c r="AUW69"/>
      <c r="AUX69"/>
      <c r="AUY69"/>
      <c r="AUZ69"/>
      <c r="AVA69"/>
      <c r="AVB69"/>
      <c r="AVC69"/>
      <c r="AVD69"/>
      <c r="AVE69"/>
      <c r="AVF69"/>
      <c r="AVG69"/>
      <c r="AVH69"/>
      <c r="AVI69"/>
      <c r="AVJ69"/>
      <c r="AVK69"/>
      <c r="AVL69"/>
      <c r="AVM69"/>
      <c r="AVN69"/>
      <c r="AVO69"/>
      <c r="AVP69"/>
      <c r="AVQ69"/>
      <c r="AVR69"/>
      <c r="AVS69"/>
      <c r="AVT69"/>
      <c r="AVU69"/>
      <c r="AVV69"/>
      <c r="AVW69"/>
      <c r="AVX69"/>
      <c r="AVY69"/>
      <c r="AVZ69"/>
      <c r="AWA69"/>
      <c r="AWB69"/>
      <c r="AWC69"/>
      <c r="AWD69"/>
      <c r="AWE69"/>
      <c r="AWF69"/>
      <c r="AWG69"/>
      <c r="AWH69"/>
      <c r="AWI69"/>
      <c r="AWJ69"/>
      <c r="AWK69"/>
      <c r="AWL69"/>
      <c r="AWM69"/>
      <c r="AWN69"/>
      <c r="AWO69"/>
      <c r="AWP69"/>
      <c r="AWQ69"/>
      <c r="AWR69"/>
      <c r="AWS69"/>
    </row>
    <row r="70" spans="1:1293" s="42" customFormat="1" x14ac:dyDescent="0.2">
      <c r="A70" s="275" t="s">
        <v>50</v>
      </c>
      <c r="B70" s="275"/>
      <c r="C70" s="275"/>
      <c r="D70" s="275"/>
      <c r="E70" s="3">
        <f t="shared" ref="E70:F70" si="51">E65+E5</f>
        <v>7782550</v>
      </c>
      <c r="F70" s="3">
        <f t="shared" si="51"/>
        <v>8005538</v>
      </c>
      <c r="G70" s="3">
        <f>G65+G5</f>
        <v>7604178.0099999998</v>
      </c>
      <c r="H70" s="40">
        <f t="shared" si="3"/>
        <v>97.708052116594175</v>
      </c>
      <c r="I70" s="40">
        <f t="shared" si="4"/>
        <v>94.986470740629798</v>
      </c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  <c r="AMK70"/>
      <c r="AML70"/>
      <c r="AMM70"/>
      <c r="AMN70"/>
      <c r="AMO70"/>
      <c r="AMP70"/>
      <c r="AMQ70"/>
      <c r="AMR70"/>
      <c r="AMS70"/>
      <c r="AMT70"/>
      <c r="AMU70"/>
      <c r="AMV70"/>
      <c r="AMW70"/>
      <c r="AMX70"/>
      <c r="AMY70"/>
      <c r="AMZ70"/>
      <c r="ANA70"/>
      <c r="ANB70"/>
      <c r="ANC70"/>
      <c r="AND70"/>
      <c r="ANE70"/>
      <c r="ANF70"/>
      <c r="ANG70"/>
      <c r="ANH70"/>
      <c r="ANI70"/>
      <c r="ANJ70"/>
      <c r="ANK70"/>
      <c r="ANL70"/>
      <c r="ANM70"/>
      <c r="ANN70"/>
      <c r="ANO70"/>
      <c r="ANP70"/>
      <c r="ANQ70"/>
      <c r="ANR70"/>
      <c r="ANS70"/>
      <c r="ANT70"/>
      <c r="ANU70"/>
      <c r="ANV70"/>
      <c r="ANW70"/>
      <c r="ANX70"/>
      <c r="ANY70"/>
      <c r="ANZ70"/>
      <c r="AOA70"/>
      <c r="AOB70"/>
      <c r="AOC70"/>
      <c r="AOD70"/>
      <c r="AOE70"/>
      <c r="AOF70"/>
      <c r="AOG70"/>
      <c r="AOH70"/>
      <c r="AOI70"/>
      <c r="AOJ70"/>
      <c r="AOK70"/>
      <c r="AOL70"/>
      <c r="AOM70"/>
      <c r="AON70"/>
      <c r="AOO70"/>
      <c r="AOP70"/>
      <c r="AOQ70"/>
      <c r="AOR70"/>
      <c r="AOS70"/>
      <c r="AOT70"/>
      <c r="AOU70"/>
      <c r="AOV70"/>
      <c r="AOW70"/>
      <c r="AOX70"/>
      <c r="AOY70"/>
      <c r="AOZ70"/>
      <c r="APA70"/>
      <c r="APB70"/>
      <c r="APC70"/>
      <c r="APD70"/>
      <c r="APE70"/>
      <c r="APF70"/>
      <c r="APG70"/>
      <c r="APH70"/>
      <c r="API70"/>
      <c r="APJ70"/>
      <c r="APK70"/>
      <c r="APL70"/>
      <c r="APM70"/>
      <c r="APN70"/>
      <c r="APO70"/>
      <c r="APP70"/>
      <c r="APQ70"/>
      <c r="APR70"/>
      <c r="APS70"/>
      <c r="APT70"/>
      <c r="APU70"/>
      <c r="APV70"/>
      <c r="APW70"/>
      <c r="APX70"/>
      <c r="APY70"/>
      <c r="APZ70"/>
      <c r="AQA70"/>
      <c r="AQB70"/>
      <c r="AQC70"/>
      <c r="AQD70"/>
      <c r="AQE70"/>
      <c r="AQF70"/>
      <c r="AQG70"/>
      <c r="AQH70"/>
      <c r="AQI70"/>
      <c r="AQJ70"/>
      <c r="AQK70"/>
      <c r="AQL70"/>
      <c r="AQM70"/>
      <c r="AQN70"/>
      <c r="AQO70"/>
      <c r="AQP70"/>
      <c r="AQQ70"/>
      <c r="AQR70"/>
      <c r="AQS70"/>
      <c r="AQT70"/>
      <c r="AQU70"/>
      <c r="AQV70"/>
      <c r="AQW70"/>
      <c r="AQX70"/>
      <c r="AQY70"/>
      <c r="AQZ70"/>
      <c r="ARA70"/>
      <c r="ARB70"/>
      <c r="ARC70"/>
      <c r="ARD70"/>
      <c r="ARE70"/>
      <c r="ARF70"/>
      <c r="ARG70"/>
      <c r="ARH70"/>
      <c r="ARI70"/>
      <c r="ARJ70"/>
      <c r="ARK70"/>
      <c r="ARL70"/>
      <c r="ARM70"/>
      <c r="ARN70"/>
      <c r="ARO70"/>
      <c r="ARP70"/>
      <c r="ARQ70"/>
      <c r="ARR70"/>
      <c r="ARS70"/>
      <c r="ART70"/>
      <c r="ARU70"/>
      <c r="ARV70"/>
      <c r="ARW70"/>
      <c r="ARX70"/>
      <c r="ARY70"/>
      <c r="ARZ70"/>
      <c r="ASA70"/>
      <c r="ASB70"/>
      <c r="ASC70"/>
      <c r="ASD70"/>
      <c r="ASE70"/>
      <c r="ASF70"/>
      <c r="ASG70"/>
      <c r="ASH70"/>
      <c r="ASI70"/>
      <c r="ASJ70"/>
      <c r="ASK70"/>
      <c r="ASL70"/>
      <c r="ASM70"/>
      <c r="ASN70"/>
      <c r="ASO70"/>
      <c r="ASP70"/>
      <c r="ASQ70"/>
      <c r="ASR70"/>
      <c r="ASS70"/>
      <c r="AST70"/>
      <c r="ASU70"/>
      <c r="ASV70"/>
      <c r="ASW70"/>
      <c r="ASX70"/>
      <c r="ASY70"/>
      <c r="ASZ70"/>
      <c r="ATA70"/>
      <c r="ATB70"/>
      <c r="ATC70"/>
      <c r="ATD70"/>
      <c r="ATE70"/>
      <c r="ATF70"/>
      <c r="ATG70"/>
      <c r="ATH70"/>
      <c r="ATI70"/>
      <c r="ATJ70"/>
      <c r="ATK70"/>
      <c r="ATL70"/>
      <c r="ATM70"/>
      <c r="ATN70"/>
      <c r="ATO70"/>
      <c r="ATP70"/>
      <c r="ATQ70"/>
      <c r="ATR70"/>
      <c r="ATS70"/>
      <c r="ATT70"/>
      <c r="ATU70"/>
      <c r="ATV70"/>
      <c r="ATW70"/>
      <c r="ATX70"/>
      <c r="ATY70"/>
      <c r="ATZ70"/>
      <c r="AUA70"/>
      <c r="AUB70"/>
      <c r="AUC70"/>
      <c r="AUD70"/>
      <c r="AUE70"/>
      <c r="AUF70"/>
      <c r="AUG70"/>
      <c r="AUH70"/>
      <c r="AUI70"/>
      <c r="AUJ70"/>
      <c r="AUK70"/>
      <c r="AUL70"/>
      <c r="AUM70"/>
      <c r="AUN70"/>
      <c r="AUO70"/>
      <c r="AUP70"/>
      <c r="AUQ70"/>
      <c r="AUR70"/>
      <c r="AUS70"/>
      <c r="AUT70"/>
      <c r="AUU70"/>
      <c r="AUV70"/>
      <c r="AUW70"/>
      <c r="AUX70"/>
      <c r="AUY70"/>
      <c r="AUZ70"/>
      <c r="AVA70"/>
      <c r="AVB70"/>
      <c r="AVC70"/>
      <c r="AVD70"/>
      <c r="AVE70"/>
      <c r="AVF70"/>
      <c r="AVG70"/>
      <c r="AVH70"/>
      <c r="AVI70"/>
      <c r="AVJ70"/>
      <c r="AVK70"/>
      <c r="AVL70"/>
      <c r="AVM70"/>
      <c r="AVN70"/>
      <c r="AVO70"/>
      <c r="AVP70"/>
      <c r="AVQ70"/>
      <c r="AVR70"/>
      <c r="AVS70"/>
      <c r="AVT70"/>
      <c r="AVU70"/>
      <c r="AVV70"/>
      <c r="AVW70"/>
      <c r="AVX70"/>
      <c r="AVY70"/>
      <c r="AVZ70"/>
      <c r="AWA70"/>
      <c r="AWB70"/>
      <c r="AWC70"/>
      <c r="AWD70"/>
      <c r="AWE70"/>
      <c r="AWF70"/>
      <c r="AWG70"/>
      <c r="AWH70"/>
      <c r="AWI70"/>
      <c r="AWJ70"/>
      <c r="AWK70"/>
      <c r="AWL70"/>
      <c r="AWM70"/>
      <c r="AWN70"/>
      <c r="AWO70"/>
      <c r="AWP70"/>
      <c r="AWQ70"/>
      <c r="AWR70"/>
      <c r="AWS70"/>
    </row>
    <row r="71" spans="1:1293" s="42" customFormat="1" x14ac:dyDescent="0.2">
      <c r="A71" s="2"/>
      <c r="B71" s="2"/>
      <c r="C71" s="2"/>
      <c r="D71" s="2"/>
      <c r="E71" s="4"/>
      <c r="F71" s="4"/>
      <c r="G71" s="4"/>
      <c r="H71" s="41"/>
      <c r="I71" s="4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  <c r="AMK71"/>
      <c r="AML71"/>
      <c r="AMM71"/>
      <c r="AMN71"/>
      <c r="AMO71"/>
      <c r="AMP71"/>
      <c r="AMQ71"/>
      <c r="AMR71"/>
      <c r="AMS71"/>
      <c r="AMT71"/>
      <c r="AMU71"/>
      <c r="AMV71"/>
      <c r="AMW71"/>
      <c r="AMX71"/>
      <c r="AMY71"/>
      <c r="AMZ71"/>
      <c r="ANA71"/>
      <c r="ANB71"/>
      <c r="ANC71"/>
      <c r="AND71"/>
      <c r="ANE71"/>
      <c r="ANF71"/>
      <c r="ANG71"/>
      <c r="ANH71"/>
      <c r="ANI71"/>
      <c r="ANJ71"/>
      <c r="ANK71"/>
      <c r="ANL71"/>
      <c r="ANM71"/>
      <c r="ANN71"/>
      <c r="ANO71"/>
      <c r="ANP71"/>
      <c r="ANQ71"/>
      <c r="ANR71"/>
      <c r="ANS71"/>
      <c r="ANT71"/>
      <c r="ANU71"/>
      <c r="ANV71"/>
      <c r="ANW71"/>
      <c r="ANX71"/>
      <c r="ANY71"/>
      <c r="ANZ71"/>
      <c r="AOA71"/>
      <c r="AOB71"/>
      <c r="AOC71"/>
      <c r="AOD71"/>
      <c r="AOE71"/>
      <c r="AOF71"/>
      <c r="AOG71"/>
      <c r="AOH71"/>
      <c r="AOI71"/>
      <c r="AOJ71"/>
      <c r="AOK71"/>
      <c r="AOL71"/>
      <c r="AOM71"/>
      <c r="AON71"/>
      <c r="AOO71"/>
      <c r="AOP71"/>
      <c r="AOQ71"/>
      <c r="AOR71"/>
      <c r="AOS71"/>
      <c r="AOT71"/>
      <c r="AOU71"/>
      <c r="AOV71"/>
      <c r="AOW71"/>
      <c r="AOX71"/>
      <c r="AOY71"/>
      <c r="AOZ71"/>
      <c r="APA71"/>
      <c r="APB71"/>
      <c r="APC71"/>
      <c r="APD71"/>
      <c r="APE71"/>
      <c r="APF71"/>
      <c r="APG71"/>
      <c r="APH71"/>
      <c r="API71"/>
      <c r="APJ71"/>
      <c r="APK71"/>
      <c r="APL71"/>
      <c r="APM71"/>
      <c r="APN71"/>
      <c r="APO71"/>
      <c r="APP71"/>
      <c r="APQ71"/>
      <c r="APR71"/>
      <c r="APS71"/>
      <c r="APT71"/>
      <c r="APU71"/>
      <c r="APV71"/>
      <c r="APW71"/>
      <c r="APX71"/>
      <c r="APY71"/>
      <c r="APZ71"/>
      <c r="AQA71"/>
      <c r="AQB71"/>
      <c r="AQC71"/>
      <c r="AQD71"/>
      <c r="AQE71"/>
      <c r="AQF71"/>
      <c r="AQG71"/>
      <c r="AQH71"/>
      <c r="AQI71"/>
      <c r="AQJ71"/>
      <c r="AQK71"/>
      <c r="AQL71"/>
      <c r="AQM71"/>
      <c r="AQN71"/>
      <c r="AQO71"/>
      <c r="AQP71"/>
      <c r="AQQ71"/>
      <c r="AQR71"/>
      <c r="AQS71"/>
      <c r="AQT71"/>
      <c r="AQU71"/>
      <c r="AQV71"/>
      <c r="AQW71"/>
      <c r="AQX71"/>
      <c r="AQY71"/>
      <c r="AQZ71"/>
      <c r="ARA71"/>
      <c r="ARB71"/>
      <c r="ARC71"/>
      <c r="ARD71"/>
      <c r="ARE71"/>
      <c r="ARF71"/>
      <c r="ARG71"/>
      <c r="ARH71"/>
      <c r="ARI71"/>
      <c r="ARJ71"/>
      <c r="ARK71"/>
      <c r="ARL71"/>
      <c r="ARM71"/>
      <c r="ARN71"/>
      <c r="ARO71"/>
      <c r="ARP71"/>
      <c r="ARQ71"/>
      <c r="ARR71"/>
      <c r="ARS71"/>
      <c r="ART71"/>
      <c r="ARU71"/>
      <c r="ARV71"/>
      <c r="ARW71"/>
      <c r="ARX71"/>
      <c r="ARY71"/>
      <c r="ARZ71"/>
      <c r="ASA71"/>
      <c r="ASB71"/>
      <c r="ASC71"/>
      <c r="ASD71"/>
      <c r="ASE71"/>
      <c r="ASF71"/>
      <c r="ASG71"/>
      <c r="ASH71"/>
      <c r="ASI71"/>
      <c r="ASJ71"/>
      <c r="ASK71"/>
      <c r="ASL71"/>
      <c r="ASM71"/>
      <c r="ASN71"/>
      <c r="ASO71"/>
      <c r="ASP71"/>
      <c r="ASQ71"/>
      <c r="ASR71"/>
      <c r="ASS71"/>
      <c r="AST71"/>
      <c r="ASU71"/>
      <c r="ASV71"/>
      <c r="ASW71"/>
      <c r="ASX71"/>
      <c r="ASY71"/>
      <c r="ASZ71"/>
      <c r="ATA71"/>
      <c r="ATB71"/>
      <c r="ATC71"/>
      <c r="ATD71"/>
      <c r="ATE71"/>
      <c r="ATF71"/>
      <c r="ATG71"/>
      <c r="ATH71"/>
      <c r="ATI71"/>
      <c r="ATJ71"/>
      <c r="ATK71"/>
      <c r="ATL71"/>
      <c r="ATM71"/>
      <c r="ATN71"/>
      <c r="ATO71"/>
      <c r="ATP71"/>
      <c r="ATQ71"/>
      <c r="ATR71"/>
      <c r="ATS71"/>
      <c r="ATT71"/>
      <c r="ATU71"/>
      <c r="ATV71"/>
      <c r="ATW71"/>
      <c r="ATX71"/>
      <c r="ATY71"/>
      <c r="ATZ71"/>
      <c r="AUA71"/>
      <c r="AUB71"/>
      <c r="AUC71"/>
      <c r="AUD71"/>
      <c r="AUE71"/>
      <c r="AUF71"/>
      <c r="AUG71"/>
      <c r="AUH71"/>
      <c r="AUI71"/>
      <c r="AUJ71"/>
      <c r="AUK71"/>
      <c r="AUL71"/>
      <c r="AUM71"/>
      <c r="AUN71"/>
      <c r="AUO71"/>
      <c r="AUP71"/>
      <c r="AUQ71"/>
      <c r="AUR71"/>
      <c r="AUS71"/>
      <c r="AUT71"/>
      <c r="AUU71"/>
      <c r="AUV71"/>
      <c r="AUW71"/>
      <c r="AUX71"/>
      <c r="AUY71"/>
      <c r="AUZ71"/>
      <c r="AVA71"/>
      <c r="AVB71"/>
      <c r="AVC71"/>
      <c r="AVD71"/>
      <c r="AVE71"/>
      <c r="AVF71"/>
      <c r="AVG71"/>
      <c r="AVH71"/>
      <c r="AVI71"/>
      <c r="AVJ71"/>
      <c r="AVK71"/>
      <c r="AVL71"/>
      <c r="AVM71"/>
      <c r="AVN71"/>
      <c r="AVO71"/>
      <c r="AVP71"/>
      <c r="AVQ71"/>
      <c r="AVR71"/>
      <c r="AVS71"/>
      <c r="AVT71"/>
      <c r="AVU71"/>
      <c r="AVV71"/>
      <c r="AVW71"/>
      <c r="AVX71"/>
      <c r="AVY71"/>
      <c r="AVZ71"/>
      <c r="AWA71"/>
      <c r="AWB71"/>
      <c r="AWC71"/>
      <c r="AWD71"/>
      <c r="AWE71"/>
      <c r="AWF71"/>
      <c r="AWG71"/>
      <c r="AWH71"/>
      <c r="AWI71"/>
      <c r="AWJ71"/>
      <c r="AWK71"/>
      <c r="AWL71"/>
      <c r="AWM71"/>
      <c r="AWN71"/>
      <c r="AWO71"/>
      <c r="AWP71"/>
      <c r="AWQ71"/>
      <c r="AWR71"/>
      <c r="AWS71"/>
    </row>
    <row r="72" spans="1:1293" s="45" customFormat="1" ht="15.75" customHeight="1" x14ac:dyDescent="0.2">
      <c r="A72" s="46"/>
      <c r="B72" s="2"/>
      <c r="C72" s="2"/>
      <c r="D72" s="2"/>
      <c r="E72" s="2"/>
      <c r="F72" s="2"/>
      <c r="G72" s="2"/>
      <c r="H72" s="41"/>
      <c r="I72" s="4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  <c r="AMK72"/>
      <c r="AML72"/>
      <c r="AMM72"/>
      <c r="AMN72"/>
      <c r="AMO72"/>
      <c r="AMP72"/>
      <c r="AMQ72"/>
      <c r="AMR72"/>
      <c r="AMS72"/>
      <c r="AMT72"/>
      <c r="AMU72"/>
      <c r="AMV72"/>
      <c r="AMW72"/>
      <c r="AMX72"/>
      <c r="AMY72"/>
      <c r="AMZ72"/>
      <c r="ANA72"/>
      <c r="ANB72"/>
      <c r="ANC72"/>
      <c r="AND72"/>
      <c r="ANE72"/>
      <c r="ANF72"/>
      <c r="ANG72"/>
      <c r="ANH72"/>
      <c r="ANI72"/>
      <c r="ANJ72"/>
      <c r="ANK72"/>
      <c r="ANL72"/>
      <c r="ANM72"/>
      <c r="ANN72"/>
      <c r="ANO72"/>
      <c r="ANP72"/>
      <c r="ANQ72"/>
      <c r="ANR72"/>
      <c r="ANS72"/>
      <c r="ANT72"/>
      <c r="ANU72"/>
      <c r="ANV72"/>
      <c r="ANW72"/>
      <c r="ANX72"/>
      <c r="ANY72"/>
      <c r="ANZ72"/>
      <c r="AOA72"/>
      <c r="AOB72"/>
      <c r="AOC72"/>
      <c r="AOD72"/>
      <c r="AOE72"/>
      <c r="AOF72"/>
      <c r="AOG72"/>
      <c r="AOH72"/>
      <c r="AOI72"/>
      <c r="AOJ72"/>
      <c r="AOK72"/>
      <c r="AOL72"/>
      <c r="AOM72"/>
      <c r="AON72"/>
      <c r="AOO72"/>
      <c r="AOP72"/>
      <c r="AOQ72"/>
      <c r="AOR72"/>
      <c r="AOS72"/>
      <c r="AOT72"/>
      <c r="AOU72"/>
      <c r="AOV72"/>
      <c r="AOW72"/>
      <c r="AOX72"/>
      <c r="AOY72"/>
      <c r="AOZ72"/>
      <c r="APA72"/>
      <c r="APB72"/>
      <c r="APC72"/>
      <c r="APD72"/>
      <c r="APE72"/>
      <c r="APF72"/>
      <c r="APG72"/>
      <c r="APH72"/>
      <c r="API72"/>
      <c r="APJ72"/>
      <c r="APK72"/>
      <c r="APL72"/>
      <c r="APM72"/>
      <c r="APN72"/>
      <c r="APO72"/>
      <c r="APP72"/>
      <c r="APQ72"/>
      <c r="APR72"/>
      <c r="APS72"/>
      <c r="APT72"/>
      <c r="APU72"/>
      <c r="APV72"/>
      <c r="APW72"/>
      <c r="APX72"/>
      <c r="APY72"/>
      <c r="APZ72"/>
      <c r="AQA72"/>
      <c r="AQB72"/>
      <c r="AQC72"/>
      <c r="AQD72"/>
      <c r="AQE72"/>
      <c r="AQF72"/>
      <c r="AQG72"/>
      <c r="AQH72"/>
      <c r="AQI72"/>
      <c r="AQJ72"/>
      <c r="AQK72"/>
      <c r="AQL72"/>
      <c r="AQM72"/>
      <c r="AQN72"/>
      <c r="AQO72"/>
      <c r="AQP72"/>
      <c r="AQQ72"/>
      <c r="AQR72"/>
      <c r="AQS72"/>
      <c r="AQT72"/>
      <c r="AQU72"/>
      <c r="AQV72"/>
      <c r="AQW72"/>
      <c r="AQX72"/>
      <c r="AQY72"/>
      <c r="AQZ72"/>
      <c r="ARA72"/>
      <c r="ARB72"/>
      <c r="ARC72"/>
      <c r="ARD72"/>
      <c r="ARE72"/>
      <c r="ARF72"/>
      <c r="ARG72"/>
      <c r="ARH72"/>
      <c r="ARI72"/>
      <c r="ARJ72"/>
      <c r="ARK72"/>
      <c r="ARL72"/>
      <c r="ARM72"/>
      <c r="ARN72"/>
      <c r="ARO72"/>
      <c r="ARP72"/>
      <c r="ARQ72"/>
      <c r="ARR72"/>
      <c r="ARS72"/>
      <c r="ART72"/>
      <c r="ARU72"/>
      <c r="ARV72"/>
      <c r="ARW72"/>
      <c r="ARX72"/>
      <c r="ARY72"/>
      <c r="ARZ72"/>
      <c r="ASA72"/>
      <c r="ASB72"/>
      <c r="ASC72"/>
      <c r="ASD72"/>
      <c r="ASE72"/>
      <c r="ASF72"/>
      <c r="ASG72"/>
      <c r="ASH72"/>
      <c r="ASI72"/>
      <c r="ASJ72"/>
      <c r="ASK72"/>
      <c r="ASL72"/>
      <c r="ASM72"/>
      <c r="ASN72"/>
      <c r="ASO72"/>
      <c r="ASP72"/>
      <c r="ASQ72"/>
      <c r="ASR72"/>
      <c r="ASS72"/>
      <c r="AST72"/>
      <c r="ASU72"/>
      <c r="ASV72"/>
      <c r="ASW72"/>
      <c r="ASX72"/>
      <c r="ASY72"/>
      <c r="ASZ72"/>
      <c r="ATA72"/>
      <c r="ATB72"/>
      <c r="ATC72"/>
      <c r="ATD72"/>
      <c r="ATE72"/>
      <c r="ATF72"/>
      <c r="ATG72"/>
      <c r="ATH72"/>
      <c r="ATI72"/>
      <c r="ATJ72"/>
      <c r="ATK72"/>
      <c r="ATL72"/>
      <c r="ATM72"/>
      <c r="ATN72"/>
      <c r="ATO72"/>
      <c r="ATP72"/>
      <c r="ATQ72"/>
      <c r="ATR72"/>
      <c r="ATS72"/>
      <c r="ATT72"/>
      <c r="ATU72"/>
      <c r="ATV72"/>
      <c r="ATW72"/>
      <c r="ATX72"/>
      <c r="ATY72"/>
      <c r="ATZ72"/>
      <c r="AUA72"/>
      <c r="AUB72"/>
      <c r="AUC72"/>
      <c r="AUD72"/>
      <c r="AUE72"/>
      <c r="AUF72"/>
      <c r="AUG72"/>
      <c r="AUH72"/>
      <c r="AUI72"/>
      <c r="AUJ72"/>
      <c r="AUK72"/>
      <c r="AUL72"/>
      <c r="AUM72"/>
      <c r="AUN72"/>
      <c r="AUO72"/>
      <c r="AUP72"/>
      <c r="AUQ72"/>
      <c r="AUR72"/>
      <c r="AUS72"/>
      <c r="AUT72"/>
      <c r="AUU72"/>
      <c r="AUV72"/>
      <c r="AUW72"/>
      <c r="AUX72"/>
      <c r="AUY72"/>
      <c r="AUZ72"/>
      <c r="AVA72"/>
      <c r="AVB72"/>
      <c r="AVC72"/>
      <c r="AVD72"/>
      <c r="AVE72"/>
      <c r="AVF72"/>
      <c r="AVG72"/>
      <c r="AVH72"/>
      <c r="AVI72"/>
      <c r="AVJ72"/>
      <c r="AVK72"/>
      <c r="AVL72"/>
      <c r="AVM72"/>
      <c r="AVN72"/>
      <c r="AVO72"/>
      <c r="AVP72"/>
      <c r="AVQ72"/>
      <c r="AVR72"/>
      <c r="AVS72"/>
      <c r="AVT72"/>
      <c r="AVU72"/>
      <c r="AVV72"/>
      <c r="AVW72"/>
      <c r="AVX72"/>
      <c r="AVY72"/>
      <c r="AVZ72"/>
      <c r="AWA72"/>
      <c r="AWB72"/>
      <c r="AWC72"/>
      <c r="AWD72"/>
      <c r="AWE72"/>
      <c r="AWF72"/>
      <c r="AWG72"/>
      <c r="AWH72"/>
      <c r="AWI72"/>
      <c r="AWJ72"/>
      <c r="AWK72"/>
      <c r="AWL72"/>
      <c r="AWM72"/>
      <c r="AWN72"/>
      <c r="AWO72"/>
      <c r="AWP72"/>
      <c r="AWQ72"/>
      <c r="AWR72"/>
      <c r="AWS72"/>
    </row>
    <row r="73" spans="1:1293" s="42" customFormat="1" ht="15.75" x14ac:dyDescent="0.2">
      <c r="A73" s="273" t="s">
        <v>145</v>
      </c>
      <c r="B73" s="274"/>
      <c r="C73" s="274"/>
      <c r="D73" s="274"/>
      <c r="E73" s="274"/>
      <c r="F73" s="274"/>
      <c r="G73" s="274"/>
      <c r="H73" s="274"/>
      <c r="I73" s="27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  <c r="AMK73"/>
      <c r="AML73"/>
      <c r="AMM73"/>
      <c r="AMN73"/>
      <c r="AMO73"/>
      <c r="AMP73"/>
      <c r="AMQ73"/>
      <c r="AMR73"/>
      <c r="AMS73"/>
      <c r="AMT73"/>
      <c r="AMU73"/>
      <c r="AMV73"/>
      <c r="AMW73"/>
      <c r="AMX73"/>
      <c r="AMY73"/>
      <c r="AMZ73"/>
      <c r="ANA73"/>
      <c r="ANB73"/>
      <c r="ANC73"/>
      <c r="AND73"/>
      <c r="ANE73"/>
      <c r="ANF73"/>
      <c r="ANG73"/>
      <c r="ANH73"/>
      <c r="ANI73"/>
      <c r="ANJ73"/>
      <c r="ANK73"/>
      <c r="ANL73"/>
      <c r="ANM73"/>
      <c r="ANN73"/>
      <c r="ANO73"/>
      <c r="ANP73"/>
      <c r="ANQ73"/>
      <c r="ANR73"/>
      <c r="ANS73"/>
      <c r="ANT73"/>
      <c r="ANU73"/>
      <c r="ANV73"/>
      <c r="ANW73"/>
      <c r="ANX73"/>
      <c r="ANY73"/>
      <c r="ANZ73"/>
      <c r="AOA73"/>
      <c r="AOB73"/>
      <c r="AOC73"/>
      <c r="AOD73"/>
      <c r="AOE73"/>
      <c r="AOF73"/>
      <c r="AOG73"/>
      <c r="AOH73"/>
      <c r="AOI73"/>
      <c r="AOJ73"/>
      <c r="AOK73"/>
      <c r="AOL73"/>
      <c r="AOM73"/>
      <c r="AON73"/>
      <c r="AOO73"/>
      <c r="AOP73"/>
      <c r="AOQ73"/>
      <c r="AOR73"/>
      <c r="AOS73"/>
      <c r="AOT73"/>
      <c r="AOU73"/>
      <c r="AOV73"/>
      <c r="AOW73"/>
      <c r="AOX73"/>
      <c r="AOY73"/>
      <c r="AOZ73"/>
      <c r="APA73"/>
      <c r="APB73"/>
      <c r="APC73"/>
      <c r="APD73"/>
      <c r="APE73"/>
      <c r="APF73"/>
      <c r="APG73"/>
      <c r="APH73"/>
      <c r="API73"/>
      <c r="APJ73"/>
      <c r="APK73"/>
      <c r="APL73"/>
      <c r="APM73"/>
      <c r="APN73"/>
      <c r="APO73"/>
      <c r="APP73"/>
      <c r="APQ73"/>
      <c r="APR73"/>
      <c r="APS73"/>
      <c r="APT73"/>
      <c r="APU73"/>
      <c r="APV73"/>
      <c r="APW73"/>
      <c r="APX73"/>
      <c r="APY73"/>
      <c r="APZ73"/>
      <c r="AQA73"/>
      <c r="AQB73"/>
      <c r="AQC73"/>
      <c r="AQD73"/>
      <c r="AQE73"/>
      <c r="AQF73"/>
      <c r="AQG73"/>
      <c r="AQH73"/>
      <c r="AQI73"/>
      <c r="AQJ73"/>
      <c r="AQK73"/>
      <c r="AQL73"/>
      <c r="AQM73"/>
      <c r="AQN73"/>
      <c r="AQO73"/>
      <c r="AQP73"/>
      <c r="AQQ73"/>
      <c r="AQR73"/>
      <c r="AQS73"/>
      <c r="AQT73"/>
      <c r="AQU73"/>
      <c r="AQV73"/>
      <c r="AQW73"/>
      <c r="AQX73"/>
      <c r="AQY73"/>
      <c r="AQZ73"/>
      <c r="ARA73"/>
      <c r="ARB73"/>
      <c r="ARC73"/>
      <c r="ARD73"/>
      <c r="ARE73"/>
      <c r="ARF73"/>
      <c r="ARG73"/>
      <c r="ARH73"/>
      <c r="ARI73"/>
      <c r="ARJ73"/>
      <c r="ARK73"/>
      <c r="ARL73"/>
      <c r="ARM73"/>
      <c r="ARN73"/>
      <c r="ARO73"/>
      <c r="ARP73"/>
      <c r="ARQ73"/>
      <c r="ARR73"/>
      <c r="ARS73"/>
      <c r="ART73"/>
      <c r="ARU73"/>
      <c r="ARV73"/>
      <c r="ARW73"/>
      <c r="ARX73"/>
      <c r="ARY73"/>
      <c r="ARZ73"/>
      <c r="ASA73"/>
      <c r="ASB73"/>
      <c r="ASC73"/>
      <c r="ASD73"/>
      <c r="ASE73"/>
      <c r="ASF73"/>
      <c r="ASG73"/>
      <c r="ASH73"/>
      <c r="ASI73"/>
      <c r="ASJ73"/>
      <c r="ASK73"/>
      <c r="ASL73"/>
      <c r="ASM73"/>
      <c r="ASN73"/>
      <c r="ASO73"/>
      <c r="ASP73"/>
      <c r="ASQ73"/>
      <c r="ASR73"/>
      <c r="ASS73"/>
      <c r="AST73"/>
      <c r="ASU73"/>
      <c r="ASV73"/>
      <c r="ASW73"/>
      <c r="ASX73"/>
      <c r="ASY73"/>
      <c r="ASZ73"/>
      <c r="ATA73"/>
      <c r="ATB73"/>
      <c r="ATC73"/>
      <c r="ATD73"/>
      <c r="ATE73"/>
      <c r="ATF73"/>
      <c r="ATG73"/>
      <c r="ATH73"/>
      <c r="ATI73"/>
      <c r="ATJ73"/>
      <c r="ATK73"/>
      <c r="ATL73"/>
      <c r="ATM73"/>
      <c r="ATN73"/>
      <c r="ATO73"/>
      <c r="ATP73"/>
      <c r="ATQ73"/>
      <c r="ATR73"/>
      <c r="ATS73"/>
      <c r="ATT73"/>
      <c r="ATU73"/>
      <c r="ATV73"/>
      <c r="ATW73"/>
      <c r="ATX73"/>
      <c r="ATY73"/>
      <c r="ATZ73"/>
      <c r="AUA73"/>
      <c r="AUB73"/>
      <c r="AUC73"/>
      <c r="AUD73"/>
      <c r="AUE73"/>
      <c r="AUF73"/>
      <c r="AUG73"/>
      <c r="AUH73"/>
      <c r="AUI73"/>
      <c r="AUJ73"/>
      <c r="AUK73"/>
      <c r="AUL73"/>
      <c r="AUM73"/>
      <c r="AUN73"/>
      <c r="AUO73"/>
      <c r="AUP73"/>
      <c r="AUQ73"/>
      <c r="AUR73"/>
      <c r="AUS73"/>
      <c r="AUT73"/>
      <c r="AUU73"/>
      <c r="AUV73"/>
      <c r="AUW73"/>
      <c r="AUX73"/>
      <c r="AUY73"/>
      <c r="AUZ73"/>
      <c r="AVA73"/>
      <c r="AVB73"/>
      <c r="AVC73"/>
      <c r="AVD73"/>
      <c r="AVE73"/>
      <c r="AVF73"/>
      <c r="AVG73"/>
      <c r="AVH73"/>
      <c r="AVI73"/>
      <c r="AVJ73"/>
      <c r="AVK73"/>
      <c r="AVL73"/>
      <c r="AVM73"/>
      <c r="AVN73"/>
      <c r="AVO73"/>
      <c r="AVP73"/>
      <c r="AVQ73"/>
      <c r="AVR73"/>
      <c r="AVS73"/>
      <c r="AVT73"/>
      <c r="AVU73"/>
      <c r="AVV73"/>
      <c r="AVW73"/>
      <c r="AVX73"/>
      <c r="AVY73"/>
      <c r="AVZ73"/>
      <c r="AWA73"/>
      <c r="AWB73"/>
      <c r="AWC73"/>
      <c r="AWD73"/>
      <c r="AWE73"/>
      <c r="AWF73"/>
      <c r="AWG73"/>
      <c r="AWH73"/>
      <c r="AWI73"/>
      <c r="AWJ73"/>
      <c r="AWK73"/>
      <c r="AWL73"/>
      <c r="AWM73"/>
      <c r="AWN73"/>
      <c r="AWO73"/>
      <c r="AWP73"/>
      <c r="AWQ73"/>
      <c r="AWR73"/>
      <c r="AWS73"/>
    </row>
    <row r="74" spans="1:1293" s="42" customFormat="1" ht="60" x14ac:dyDescent="0.2">
      <c r="A74" s="37" t="s">
        <v>26</v>
      </c>
      <c r="B74" s="37" t="s">
        <v>119</v>
      </c>
      <c r="C74" s="37" t="s">
        <v>35</v>
      </c>
      <c r="D74" s="120" t="s">
        <v>12</v>
      </c>
      <c r="E74" s="39" t="s">
        <v>82</v>
      </c>
      <c r="F74" s="39" t="s">
        <v>83</v>
      </c>
      <c r="G74" s="39" t="s">
        <v>84</v>
      </c>
      <c r="H74" s="37" t="s">
        <v>96</v>
      </c>
      <c r="I74" s="37" t="s">
        <v>96</v>
      </c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  <c r="AMK74"/>
      <c r="AML74"/>
      <c r="AMM74"/>
      <c r="AMN74"/>
      <c r="AMO74"/>
      <c r="AMP74"/>
      <c r="AMQ74"/>
      <c r="AMR74"/>
      <c r="AMS74"/>
      <c r="AMT74"/>
      <c r="AMU74"/>
      <c r="AMV74"/>
      <c r="AMW74"/>
      <c r="AMX74"/>
      <c r="AMY74"/>
      <c r="AMZ74"/>
      <c r="ANA74"/>
      <c r="ANB74"/>
      <c r="ANC74"/>
      <c r="AND74"/>
      <c r="ANE74"/>
      <c r="ANF74"/>
      <c r="ANG74"/>
      <c r="ANH74"/>
      <c r="ANI74"/>
      <c r="ANJ74"/>
      <c r="ANK74"/>
      <c r="ANL74"/>
      <c r="ANM74"/>
      <c r="ANN74"/>
      <c r="ANO74"/>
      <c r="ANP74"/>
      <c r="ANQ74"/>
      <c r="ANR74"/>
      <c r="ANS74"/>
      <c r="ANT74"/>
      <c r="ANU74"/>
      <c r="ANV74"/>
      <c r="ANW74"/>
      <c r="ANX74"/>
      <c r="ANY74"/>
      <c r="ANZ74"/>
      <c r="AOA74"/>
      <c r="AOB74"/>
      <c r="AOC74"/>
      <c r="AOD74"/>
      <c r="AOE74"/>
      <c r="AOF74"/>
      <c r="AOG74"/>
      <c r="AOH74"/>
      <c r="AOI74"/>
      <c r="AOJ74"/>
      <c r="AOK74"/>
      <c r="AOL74"/>
      <c r="AOM74"/>
      <c r="AON74"/>
      <c r="AOO74"/>
      <c r="AOP74"/>
      <c r="AOQ74"/>
      <c r="AOR74"/>
      <c r="AOS74"/>
      <c r="AOT74"/>
      <c r="AOU74"/>
      <c r="AOV74"/>
      <c r="AOW74"/>
      <c r="AOX74"/>
      <c r="AOY74"/>
      <c r="AOZ74"/>
      <c r="APA74"/>
      <c r="APB74"/>
      <c r="APC74"/>
      <c r="APD74"/>
      <c r="APE74"/>
      <c r="APF74"/>
      <c r="APG74"/>
      <c r="APH74"/>
      <c r="API74"/>
      <c r="APJ74"/>
      <c r="APK74"/>
      <c r="APL74"/>
      <c r="APM74"/>
      <c r="APN74"/>
      <c r="APO74"/>
      <c r="APP74"/>
      <c r="APQ74"/>
      <c r="APR74"/>
      <c r="APS74"/>
      <c r="APT74"/>
      <c r="APU74"/>
      <c r="APV74"/>
      <c r="APW74"/>
      <c r="APX74"/>
      <c r="APY74"/>
      <c r="APZ74"/>
      <c r="AQA74"/>
      <c r="AQB74"/>
      <c r="AQC74"/>
      <c r="AQD74"/>
      <c r="AQE74"/>
      <c r="AQF74"/>
      <c r="AQG74"/>
      <c r="AQH74"/>
      <c r="AQI74"/>
      <c r="AQJ74"/>
      <c r="AQK74"/>
      <c r="AQL74"/>
      <c r="AQM74"/>
      <c r="AQN74"/>
      <c r="AQO74"/>
      <c r="AQP74"/>
      <c r="AQQ74"/>
      <c r="AQR74"/>
      <c r="AQS74"/>
      <c r="AQT74"/>
      <c r="AQU74"/>
      <c r="AQV74"/>
      <c r="AQW74"/>
      <c r="AQX74"/>
      <c r="AQY74"/>
      <c r="AQZ74"/>
      <c r="ARA74"/>
      <c r="ARB74"/>
      <c r="ARC74"/>
      <c r="ARD74"/>
      <c r="ARE74"/>
      <c r="ARF74"/>
      <c r="ARG74"/>
      <c r="ARH74"/>
      <c r="ARI74"/>
      <c r="ARJ74"/>
      <c r="ARK74"/>
      <c r="ARL74"/>
      <c r="ARM74"/>
      <c r="ARN74"/>
      <c r="ARO74"/>
      <c r="ARP74"/>
      <c r="ARQ74"/>
      <c r="ARR74"/>
      <c r="ARS74"/>
      <c r="ART74"/>
      <c r="ARU74"/>
      <c r="ARV74"/>
      <c r="ARW74"/>
      <c r="ARX74"/>
      <c r="ARY74"/>
      <c r="ARZ74"/>
      <c r="ASA74"/>
      <c r="ASB74"/>
      <c r="ASC74"/>
      <c r="ASD74"/>
      <c r="ASE74"/>
      <c r="ASF74"/>
      <c r="ASG74"/>
      <c r="ASH74"/>
      <c r="ASI74"/>
      <c r="ASJ74"/>
      <c r="ASK74"/>
      <c r="ASL74"/>
      <c r="ASM74"/>
      <c r="ASN74"/>
      <c r="ASO74"/>
      <c r="ASP74"/>
      <c r="ASQ74"/>
      <c r="ASR74"/>
      <c r="ASS74"/>
      <c r="AST74"/>
      <c r="ASU74"/>
      <c r="ASV74"/>
      <c r="ASW74"/>
      <c r="ASX74"/>
      <c r="ASY74"/>
      <c r="ASZ74"/>
      <c r="ATA74"/>
      <c r="ATB74"/>
      <c r="ATC74"/>
      <c r="ATD74"/>
      <c r="ATE74"/>
      <c r="ATF74"/>
      <c r="ATG74"/>
      <c r="ATH74"/>
      <c r="ATI74"/>
      <c r="ATJ74"/>
      <c r="ATK74"/>
      <c r="ATL74"/>
      <c r="ATM74"/>
      <c r="ATN74"/>
      <c r="ATO74"/>
      <c r="ATP74"/>
      <c r="ATQ74"/>
      <c r="ATR74"/>
      <c r="ATS74"/>
      <c r="ATT74"/>
      <c r="ATU74"/>
      <c r="ATV74"/>
      <c r="ATW74"/>
      <c r="ATX74"/>
      <c r="ATY74"/>
      <c r="ATZ74"/>
      <c r="AUA74"/>
      <c r="AUB74"/>
      <c r="AUC74"/>
      <c r="AUD74"/>
      <c r="AUE74"/>
      <c r="AUF74"/>
      <c r="AUG74"/>
      <c r="AUH74"/>
      <c r="AUI74"/>
      <c r="AUJ74"/>
      <c r="AUK74"/>
      <c r="AUL74"/>
      <c r="AUM74"/>
      <c r="AUN74"/>
      <c r="AUO74"/>
      <c r="AUP74"/>
      <c r="AUQ74"/>
      <c r="AUR74"/>
      <c r="AUS74"/>
      <c r="AUT74"/>
      <c r="AUU74"/>
      <c r="AUV74"/>
      <c r="AUW74"/>
      <c r="AUX74"/>
      <c r="AUY74"/>
      <c r="AUZ74"/>
      <c r="AVA74"/>
      <c r="AVB74"/>
      <c r="AVC74"/>
      <c r="AVD74"/>
      <c r="AVE74"/>
      <c r="AVF74"/>
      <c r="AVG74"/>
      <c r="AVH74"/>
      <c r="AVI74"/>
      <c r="AVJ74"/>
      <c r="AVK74"/>
      <c r="AVL74"/>
      <c r="AVM74"/>
      <c r="AVN74"/>
      <c r="AVO74"/>
      <c r="AVP74"/>
      <c r="AVQ74"/>
      <c r="AVR74"/>
      <c r="AVS74"/>
      <c r="AVT74"/>
      <c r="AVU74"/>
      <c r="AVV74"/>
      <c r="AVW74"/>
      <c r="AVX74"/>
      <c r="AVY74"/>
      <c r="AVZ74"/>
      <c r="AWA74"/>
      <c r="AWB74"/>
      <c r="AWC74"/>
      <c r="AWD74"/>
      <c r="AWE74"/>
      <c r="AWF74"/>
      <c r="AWG74"/>
      <c r="AWH74"/>
      <c r="AWI74"/>
      <c r="AWJ74"/>
      <c r="AWK74"/>
      <c r="AWL74"/>
      <c r="AWM74"/>
      <c r="AWN74"/>
      <c r="AWO74"/>
      <c r="AWP74"/>
      <c r="AWQ74"/>
      <c r="AWR74"/>
      <c r="AWS74"/>
    </row>
    <row r="75" spans="1:1293" s="42" customFormat="1" x14ac:dyDescent="0.2">
      <c r="A75" s="272">
        <v>1</v>
      </c>
      <c r="B75" s="272"/>
      <c r="C75" s="272"/>
      <c r="D75" s="272"/>
      <c r="E75" s="38">
        <v>2</v>
      </c>
      <c r="F75" s="43">
        <v>3</v>
      </c>
      <c r="G75" s="43">
        <v>4</v>
      </c>
      <c r="H75" s="38" t="s">
        <v>118</v>
      </c>
      <c r="I75" s="32" t="s">
        <v>117</v>
      </c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  <c r="AMK75"/>
      <c r="AML75"/>
      <c r="AMM75"/>
      <c r="AMN75"/>
      <c r="AMO75"/>
      <c r="AMP75"/>
      <c r="AMQ75"/>
      <c r="AMR75"/>
      <c r="AMS75"/>
      <c r="AMT75"/>
      <c r="AMU75"/>
      <c r="AMV75"/>
      <c r="AMW75"/>
      <c r="AMX75"/>
      <c r="AMY75"/>
      <c r="AMZ75"/>
      <c r="ANA75"/>
      <c r="ANB75"/>
      <c r="ANC75"/>
      <c r="AND75"/>
      <c r="ANE75"/>
      <c r="ANF75"/>
      <c r="ANG75"/>
      <c r="ANH75"/>
      <c r="ANI75"/>
      <c r="ANJ75"/>
      <c r="ANK75"/>
      <c r="ANL75"/>
      <c r="ANM75"/>
      <c r="ANN75"/>
      <c r="ANO75"/>
      <c r="ANP75"/>
      <c r="ANQ75"/>
      <c r="ANR75"/>
      <c r="ANS75"/>
      <c r="ANT75"/>
      <c r="ANU75"/>
      <c r="ANV75"/>
      <c r="ANW75"/>
      <c r="ANX75"/>
      <c r="ANY75"/>
      <c r="ANZ75"/>
      <c r="AOA75"/>
      <c r="AOB75"/>
      <c r="AOC75"/>
      <c r="AOD75"/>
      <c r="AOE75"/>
      <c r="AOF75"/>
      <c r="AOG75"/>
      <c r="AOH75"/>
      <c r="AOI75"/>
      <c r="AOJ75"/>
      <c r="AOK75"/>
      <c r="AOL75"/>
      <c r="AOM75"/>
      <c r="AON75"/>
      <c r="AOO75"/>
      <c r="AOP75"/>
      <c r="AOQ75"/>
      <c r="AOR75"/>
      <c r="AOS75"/>
      <c r="AOT75"/>
      <c r="AOU75"/>
      <c r="AOV75"/>
      <c r="AOW75"/>
      <c r="AOX75"/>
      <c r="AOY75"/>
      <c r="AOZ75"/>
      <c r="APA75"/>
      <c r="APB75"/>
      <c r="APC75"/>
      <c r="APD75"/>
      <c r="APE75"/>
      <c r="APF75"/>
      <c r="APG75"/>
      <c r="APH75"/>
      <c r="API75"/>
      <c r="APJ75"/>
      <c r="APK75"/>
      <c r="APL75"/>
      <c r="APM75"/>
      <c r="APN75"/>
      <c r="APO75"/>
      <c r="APP75"/>
      <c r="APQ75"/>
      <c r="APR75"/>
      <c r="APS75"/>
      <c r="APT75"/>
      <c r="APU75"/>
      <c r="APV75"/>
      <c r="APW75"/>
      <c r="APX75"/>
      <c r="APY75"/>
      <c r="APZ75"/>
      <c r="AQA75"/>
      <c r="AQB75"/>
      <c r="AQC75"/>
      <c r="AQD75"/>
      <c r="AQE75"/>
      <c r="AQF75"/>
      <c r="AQG75"/>
      <c r="AQH75"/>
      <c r="AQI75"/>
      <c r="AQJ75"/>
      <c r="AQK75"/>
      <c r="AQL75"/>
      <c r="AQM75"/>
      <c r="AQN75"/>
      <c r="AQO75"/>
      <c r="AQP75"/>
      <c r="AQQ75"/>
      <c r="AQR75"/>
      <c r="AQS75"/>
      <c r="AQT75"/>
      <c r="AQU75"/>
      <c r="AQV75"/>
      <c r="AQW75"/>
      <c r="AQX75"/>
      <c r="AQY75"/>
      <c r="AQZ75"/>
      <c r="ARA75"/>
      <c r="ARB75"/>
      <c r="ARC75"/>
      <c r="ARD75"/>
      <c r="ARE75"/>
      <c r="ARF75"/>
      <c r="ARG75"/>
      <c r="ARH75"/>
      <c r="ARI75"/>
      <c r="ARJ75"/>
      <c r="ARK75"/>
      <c r="ARL75"/>
      <c r="ARM75"/>
      <c r="ARN75"/>
      <c r="ARO75"/>
      <c r="ARP75"/>
      <c r="ARQ75"/>
      <c r="ARR75"/>
      <c r="ARS75"/>
      <c r="ART75"/>
      <c r="ARU75"/>
      <c r="ARV75"/>
      <c r="ARW75"/>
      <c r="ARX75"/>
      <c r="ARY75"/>
      <c r="ARZ75"/>
      <c r="ASA75"/>
      <c r="ASB75"/>
      <c r="ASC75"/>
      <c r="ASD75"/>
      <c r="ASE75"/>
      <c r="ASF75"/>
      <c r="ASG75"/>
      <c r="ASH75"/>
      <c r="ASI75"/>
      <c r="ASJ75"/>
      <c r="ASK75"/>
      <c r="ASL75"/>
      <c r="ASM75"/>
      <c r="ASN75"/>
      <c r="ASO75"/>
      <c r="ASP75"/>
      <c r="ASQ75"/>
      <c r="ASR75"/>
      <c r="ASS75"/>
      <c r="AST75"/>
      <c r="ASU75"/>
      <c r="ASV75"/>
      <c r="ASW75"/>
      <c r="ASX75"/>
      <c r="ASY75"/>
      <c r="ASZ75"/>
      <c r="ATA75"/>
      <c r="ATB75"/>
      <c r="ATC75"/>
      <c r="ATD75"/>
      <c r="ATE75"/>
      <c r="ATF75"/>
      <c r="ATG75"/>
      <c r="ATH75"/>
      <c r="ATI75"/>
      <c r="ATJ75"/>
      <c r="ATK75"/>
      <c r="ATL75"/>
      <c r="ATM75"/>
      <c r="ATN75"/>
      <c r="ATO75"/>
      <c r="ATP75"/>
      <c r="ATQ75"/>
      <c r="ATR75"/>
      <c r="ATS75"/>
      <c r="ATT75"/>
      <c r="ATU75"/>
      <c r="ATV75"/>
      <c r="ATW75"/>
      <c r="ATX75"/>
      <c r="ATY75"/>
      <c r="ATZ75"/>
      <c r="AUA75"/>
      <c r="AUB75"/>
      <c r="AUC75"/>
      <c r="AUD75"/>
      <c r="AUE75"/>
      <c r="AUF75"/>
      <c r="AUG75"/>
      <c r="AUH75"/>
      <c r="AUI75"/>
      <c r="AUJ75"/>
      <c r="AUK75"/>
      <c r="AUL75"/>
      <c r="AUM75"/>
      <c r="AUN75"/>
      <c r="AUO75"/>
      <c r="AUP75"/>
      <c r="AUQ75"/>
      <c r="AUR75"/>
      <c r="AUS75"/>
      <c r="AUT75"/>
      <c r="AUU75"/>
      <c r="AUV75"/>
      <c r="AUW75"/>
      <c r="AUX75"/>
      <c r="AUY75"/>
      <c r="AUZ75"/>
      <c r="AVA75"/>
      <c r="AVB75"/>
      <c r="AVC75"/>
      <c r="AVD75"/>
      <c r="AVE75"/>
      <c r="AVF75"/>
      <c r="AVG75"/>
      <c r="AVH75"/>
      <c r="AVI75"/>
      <c r="AVJ75"/>
      <c r="AVK75"/>
      <c r="AVL75"/>
      <c r="AVM75"/>
      <c r="AVN75"/>
      <c r="AVO75"/>
      <c r="AVP75"/>
      <c r="AVQ75"/>
      <c r="AVR75"/>
      <c r="AVS75"/>
      <c r="AVT75"/>
      <c r="AVU75"/>
      <c r="AVV75"/>
      <c r="AVW75"/>
      <c r="AVX75"/>
      <c r="AVY75"/>
      <c r="AVZ75"/>
      <c r="AWA75"/>
      <c r="AWB75"/>
      <c r="AWC75"/>
      <c r="AWD75"/>
      <c r="AWE75"/>
      <c r="AWF75"/>
      <c r="AWG75"/>
      <c r="AWH75"/>
      <c r="AWI75"/>
      <c r="AWJ75"/>
      <c r="AWK75"/>
      <c r="AWL75"/>
      <c r="AWM75"/>
      <c r="AWN75"/>
      <c r="AWO75"/>
      <c r="AWP75"/>
      <c r="AWQ75"/>
      <c r="AWR75"/>
      <c r="AWS75"/>
    </row>
    <row r="76" spans="1:1293" s="42" customFormat="1" x14ac:dyDescent="0.2">
      <c r="A76" s="193">
        <v>3</v>
      </c>
      <c r="B76" s="193"/>
      <c r="C76" s="194"/>
      <c r="D76" s="195" t="s">
        <v>38</v>
      </c>
      <c r="E76" s="191">
        <f>E145+E212+E283+E351+E418+E485+E552+E619+E686</f>
        <v>6225876.90974849</v>
      </c>
      <c r="F76" s="191">
        <f>F145+F212+F283+F351+F418+F485+F552+F619+F686</f>
        <v>7157682</v>
      </c>
      <c r="G76" s="191">
        <f>G145+G212+G283+G351+G418+G485+G552+G619+G686</f>
        <v>6924393.3999999994</v>
      </c>
      <c r="H76" s="164">
        <f t="shared" ref="H76" si="52">SUM(G76/E76*100)</f>
        <v>111.21956794805516</v>
      </c>
      <c r="I76" s="164">
        <f t="shared" ref="I76" si="53">SUM(G76/F76*100)</f>
        <v>96.74072416181663</v>
      </c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  <c r="AMK76"/>
      <c r="AML76"/>
      <c r="AMM76"/>
      <c r="AMN76"/>
      <c r="AMO76"/>
      <c r="AMP76"/>
      <c r="AMQ76"/>
      <c r="AMR76"/>
      <c r="AMS76"/>
      <c r="AMT76"/>
      <c r="AMU76"/>
      <c r="AMV76"/>
      <c r="AMW76"/>
      <c r="AMX76"/>
      <c r="AMY76"/>
      <c r="AMZ76"/>
      <c r="ANA76"/>
      <c r="ANB76"/>
      <c r="ANC76"/>
      <c r="AND76"/>
      <c r="ANE76"/>
      <c r="ANF76"/>
      <c r="ANG76"/>
      <c r="ANH76"/>
      <c r="ANI76"/>
      <c r="ANJ76"/>
      <c r="ANK76"/>
      <c r="ANL76"/>
      <c r="ANM76"/>
      <c r="ANN76"/>
      <c r="ANO76"/>
      <c r="ANP76"/>
      <c r="ANQ76"/>
      <c r="ANR76"/>
      <c r="ANS76"/>
      <c r="ANT76"/>
      <c r="ANU76"/>
      <c r="ANV76"/>
      <c r="ANW76"/>
      <c r="ANX76"/>
      <c r="ANY76"/>
      <c r="ANZ76"/>
      <c r="AOA76"/>
      <c r="AOB76"/>
      <c r="AOC76"/>
      <c r="AOD76"/>
      <c r="AOE76"/>
      <c r="AOF76"/>
      <c r="AOG76"/>
      <c r="AOH76"/>
      <c r="AOI76"/>
      <c r="AOJ76"/>
      <c r="AOK76"/>
      <c r="AOL76"/>
      <c r="AOM76"/>
      <c r="AON76"/>
      <c r="AOO76"/>
      <c r="AOP76"/>
      <c r="AOQ76"/>
      <c r="AOR76"/>
      <c r="AOS76"/>
      <c r="AOT76"/>
      <c r="AOU76"/>
      <c r="AOV76"/>
      <c r="AOW76"/>
      <c r="AOX76"/>
      <c r="AOY76"/>
      <c r="AOZ76"/>
      <c r="APA76"/>
      <c r="APB76"/>
      <c r="APC76"/>
      <c r="APD76"/>
      <c r="APE76"/>
      <c r="APF76"/>
      <c r="APG76"/>
      <c r="APH76"/>
      <c r="API76"/>
      <c r="APJ76"/>
      <c r="APK76"/>
      <c r="APL76"/>
      <c r="APM76"/>
      <c r="APN76"/>
      <c r="APO76"/>
      <c r="APP76"/>
      <c r="APQ76"/>
      <c r="APR76"/>
      <c r="APS76"/>
      <c r="APT76"/>
      <c r="APU76"/>
      <c r="APV76"/>
      <c r="APW76"/>
      <c r="APX76"/>
      <c r="APY76"/>
      <c r="APZ76"/>
      <c r="AQA76"/>
      <c r="AQB76"/>
      <c r="AQC76"/>
      <c r="AQD76"/>
      <c r="AQE76"/>
      <c r="AQF76"/>
      <c r="AQG76"/>
      <c r="AQH76"/>
      <c r="AQI76"/>
      <c r="AQJ76"/>
      <c r="AQK76"/>
      <c r="AQL76"/>
      <c r="AQM76"/>
      <c r="AQN76"/>
      <c r="AQO76"/>
      <c r="AQP76"/>
      <c r="AQQ76"/>
      <c r="AQR76"/>
      <c r="AQS76"/>
      <c r="AQT76"/>
      <c r="AQU76"/>
      <c r="AQV76"/>
      <c r="AQW76"/>
      <c r="AQX76"/>
      <c r="AQY76"/>
      <c r="AQZ76"/>
      <c r="ARA76"/>
      <c r="ARB76"/>
      <c r="ARC76"/>
      <c r="ARD76"/>
      <c r="ARE76"/>
      <c r="ARF76"/>
      <c r="ARG76"/>
      <c r="ARH76"/>
      <c r="ARI76"/>
      <c r="ARJ76"/>
      <c r="ARK76"/>
      <c r="ARL76"/>
      <c r="ARM76"/>
      <c r="ARN76"/>
      <c r="ARO76"/>
      <c r="ARP76"/>
      <c r="ARQ76"/>
      <c r="ARR76"/>
      <c r="ARS76"/>
      <c r="ART76"/>
      <c r="ARU76"/>
      <c r="ARV76"/>
      <c r="ARW76"/>
      <c r="ARX76"/>
      <c r="ARY76"/>
      <c r="ARZ76"/>
      <c r="ASA76"/>
      <c r="ASB76"/>
      <c r="ASC76"/>
      <c r="ASD76"/>
      <c r="ASE76"/>
      <c r="ASF76"/>
      <c r="ASG76"/>
      <c r="ASH76"/>
      <c r="ASI76"/>
      <c r="ASJ76"/>
      <c r="ASK76"/>
      <c r="ASL76"/>
      <c r="ASM76"/>
      <c r="ASN76"/>
      <c r="ASO76"/>
      <c r="ASP76"/>
      <c r="ASQ76"/>
      <c r="ASR76"/>
      <c r="ASS76"/>
      <c r="AST76"/>
      <c r="ASU76"/>
      <c r="ASV76"/>
      <c r="ASW76"/>
      <c r="ASX76"/>
      <c r="ASY76"/>
      <c r="ASZ76"/>
      <c r="ATA76"/>
      <c r="ATB76"/>
      <c r="ATC76"/>
      <c r="ATD76"/>
      <c r="ATE76"/>
      <c r="ATF76"/>
      <c r="ATG76"/>
      <c r="ATH76"/>
      <c r="ATI76"/>
      <c r="ATJ76"/>
      <c r="ATK76"/>
      <c r="ATL76"/>
      <c r="ATM76"/>
      <c r="ATN76"/>
      <c r="ATO76"/>
      <c r="ATP76"/>
      <c r="ATQ76"/>
      <c r="ATR76"/>
      <c r="ATS76"/>
      <c r="ATT76"/>
      <c r="ATU76"/>
      <c r="ATV76"/>
      <c r="ATW76"/>
      <c r="ATX76"/>
      <c r="ATY76"/>
      <c r="ATZ76"/>
      <c r="AUA76"/>
      <c r="AUB76"/>
      <c r="AUC76"/>
      <c r="AUD76"/>
      <c r="AUE76"/>
      <c r="AUF76"/>
      <c r="AUG76"/>
      <c r="AUH76"/>
      <c r="AUI76"/>
      <c r="AUJ76"/>
      <c r="AUK76"/>
      <c r="AUL76"/>
      <c r="AUM76"/>
      <c r="AUN76"/>
      <c r="AUO76"/>
      <c r="AUP76"/>
      <c r="AUQ76"/>
      <c r="AUR76"/>
      <c r="AUS76"/>
      <c r="AUT76"/>
      <c r="AUU76"/>
      <c r="AUV76"/>
      <c r="AUW76"/>
      <c r="AUX76"/>
      <c r="AUY76"/>
      <c r="AUZ76"/>
      <c r="AVA76"/>
      <c r="AVB76"/>
      <c r="AVC76"/>
      <c r="AVD76"/>
      <c r="AVE76"/>
      <c r="AVF76"/>
      <c r="AVG76"/>
      <c r="AVH76"/>
      <c r="AVI76"/>
      <c r="AVJ76"/>
      <c r="AVK76"/>
      <c r="AVL76"/>
      <c r="AVM76"/>
      <c r="AVN76"/>
      <c r="AVO76"/>
      <c r="AVP76"/>
      <c r="AVQ76"/>
      <c r="AVR76"/>
      <c r="AVS76"/>
      <c r="AVT76"/>
      <c r="AVU76"/>
      <c r="AVV76"/>
      <c r="AVW76"/>
      <c r="AVX76"/>
      <c r="AVY76"/>
      <c r="AVZ76"/>
      <c r="AWA76"/>
      <c r="AWB76"/>
      <c r="AWC76"/>
      <c r="AWD76"/>
      <c r="AWE76"/>
      <c r="AWF76"/>
      <c r="AWG76"/>
      <c r="AWH76"/>
      <c r="AWI76"/>
      <c r="AWJ76"/>
      <c r="AWK76"/>
      <c r="AWL76"/>
      <c r="AWM76"/>
      <c r="AWN76"/>
      <c r="AWO76"/>
      <c r="AWP76"/>
      <c r="AWQ76"/>
      <c r="AWR76"/>
      <c r="AWS76"/>
    </row>
    <row r="77" spans="1:1293" s="45" customFormat="1" x14ac:dyDescent="0.2">
      <c r="A77" s="165"/>
      <c r="B77" s="166">
        <v>31</v>
      </c>
      <c r="C77" s="165"/>
      <c r="D77" s="167" t="s">
        <v>14</v>
      </c>
      <c r="E77" s="168">
        <f>SUM(E78,E83,E85)</f>
        <v>3619824</v>
      </c>
      <c r="F77" s="168">
        <f>SUM(F78,F83,F85)</f>
        <v>4134920</v>
      </c>
      <c r="G77" s="168">
        <f>SUM(G78,G83,G85)</f>
        <v>4020241.79</v>
      </c>
      <c r="H77" s="164">
        <f t="shared" ref="H77:H141" si="54">SUM(G77/E77*100)</f>
        <v>111.06180272853045</v>
      </c>
      <c r="I77" s="164">
        <f t="shared" ref="I77:I141" si="55">SUM(G77/F77*100)</f>
        <v>97.226591808305841</v>
      </c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  <c r="AMK77"/>
      <c r="AML77"/>
      <c r="AMM77"/>
      <c r="AMN77"/>
      <c r="AMO77"/>
      <c r="AMP77"/>
      <c r="AMQ77"/>
      <c r="AMR77"/>
      <c r="AMS77"/>
      <c r="AMT77"/>
      <c r="AMU77"/>
      <c r="AMV77"/>
      <c r="AMW77"/>
      <c r="AMX77"/>
      <c r="AMY77"/>
      <c r="AMZ77"/>
      <c r="ANA77"/>
      <c r="ANB77"/>
      <c r="ANC77"/>
      <c r="AND77"/>
      <c r="ANE77"/>
      <c r="ANF77"/>
      <c r="ANG77"/>
      <c r="ANH77"/>
      <c r="ANI77"/>
      <c r="ANJ77"/>
      <c r="ANK77"/>
      <c r="ANL77"/>
      <c r="ANM77"/>
      <c r="ANN77"/>
      <c r="ANO77"/>
      <c r="ANP77"/>
      <c r="ANQ77"/>
      <c r="ANR77"/>
      <c r="ANS77"/>
      <c r="ANT77"/>
      <c r="ANU77"/>
      <c r="ANV77"/>
      <c r="ANW77"/>
      <c r="ANX77"/>
      <c r="ANY77"/>
      <c r="ANZ77"/>
      <c r="AOA77"/>
      <c r="AOB77"/>
      <c r="AOC77"/>
      <c r="AOD77"/>
      <c r="AOE77"/>
      <c r="AOF77"/>
      <c r="AOG77"/>
      <c r="AOH77"/>
      <c r="AOI77"/>
      <c r="AOJ77"/>
      <c r="AOK77"/>
      <c r="AOL77"/>
      <c r="AOM77"/>
      <c r="AON77"/>
      <c r="AOO77"/>
      <c r="AOP77"/>
      <c r="AOQ77"/>
      <c r="AOR77"/>
      <c r="AOS77"/>
      <c r="AOT77"/>
      <c r="AOU77"/>
      <c r="AOV77"/>
      <c r="AOW77"/>
      <c r="AOX77"/>
      <c r="AOY77"/>
      <c r="AOZ77"/>
      <c r="APA77"/>
      <c r="APB77"/>
      <c r="APC77"/>
      <c r="APD77"/>
      <c r="APE77"/>
      <c r="APF77"/>
      <c r="APG77"/>
      <c r="APH77"/>
      <c r="API77"/>
      <c r="APJ77"/>
      <c r="APK77"/>
      <c r="APL77"/>
      <c r="APM77"/>
      <c r="APN77"/>
      <c r="APO77"/>
      <c r="APP77"/>
      <c r="APQ77"/>
      <c r="APR77"/>
      <c r="APS77"/>
      <c r="APT77"/>
      <c r="APU77"/>
      <c r="APV77"/>
      <c r="APW77"/>
      <c r="APX77"/>
      <c r="APY77"/>
      <c r="APZ77"/>
      <c r="AQA77"/>
      <c r="AQB77"/>
      <c r="AQC77"/>
      <c r="AQD77"/>
      <c r="AQE77"/>
      <c r="AQF77"/>
      <c r="AQG77"/>
      <c r="AQH77"/>
      <c r="AQI77"/>
      <c r="AQJ77"/>
      <c r="AQK77"/>
      <c r="AQL77"/>
      <c r="AQM77"/>
      <c r="AQN77"/>
      <c r="AQO77"/>
      <c r="AQP77"/>
      <c r="AQQ77"/>
      <c r="AQR77"/>
      <c r="AQS77"/>
      <c r="AQT77"/>
      <c r="AQU77"/>
      <c r="AQV77"/>
      <c r="AQW77"/>
      <c r="AQX77"/>
      <c r="AQY77"/>
      <c r="AQZ77"/>
      <c r="ARA77"/>
      <c r="ARB77"/>
      <c r="ARC77"/>
      <c r="ARD77"/>
      <c r="ARE77"/>
      <c r="ARF77"/>
      <c r="ARG77"/>
      <c r="ARH77"/>
      <c r="ARI77"/>
      <c r="ARJ77"/>
      <c r="ARK77"/>
      <c r="ARL77"/>
      <c r="ARM77"/>
      <c r="ARN77"/>
      <c r="ARO77"/>
      <c r="ARP77"/>
      <c r="ARQ77"/>
      <c r="ARR77"/>
      <c r="ARS77"/>
      <c r="ART77"/>
      <c r="ARU77"/>
      <c r="ARV77"/>
      <c r="ARW77"/>
      <c r="ARX77"/>
      <c r="ARY77"/>
      <c r="ARZ77"/>
      <c r="ASA77"/>
      <c r="ASB77"/>
      <c r="ASC77"/>
      <c r="ASD77"/>
      <c r="ASE77"/>
      <c r="ASF77"/>
      <c r="ASG77"/>
      <c r="ASH77"/>
      <c r="ASI77"/>
      <c r="ASJ77"/>
      <c r="ASK77"/>
      <c r="ASL77"/>
      <c r="ASM77"/>
      <c r="ASN77"/>
      <c r="ASO77"/>
      <c r="ASP77"/>
      <c r="ASQ77"/>
      <c r="ASR77"/>
      <c r="ASS77"/>
      <c r="AST77"/>
      <c r="ASU77"/>
      <c r="ASV77"/>
      <c r="ASW77"/>
      <c r="ASX77"/>
      <c r="ASY77"/>
      <c r="ASZ77"/>
      <c r="ATA77"/>
      <c r="ATB77"/>
      <c r="ATC77"/>
      <c r="ATD77"/>
      <c r="ATE77"/>
      <c r="ATF77"/>
      <c r="ATG77"/>
      <c r="ATH77"/>
      <c r="ATI77"/>
      <c r="ATJ77"/>
      <c r="ATK77"/>
      <c r="ATL77"/>
      <c r="ATM77"/>
      <c r="ATN77"/>
      <c r="ATO77"/>
      <c r="ATP77"/>
      <c r="ATQ77"/>
      <c r="ATR77"/>
      <c r="ATS77"/>
      <c r="ATT77"/>
      <c r="ATU77"/>
      <c r="ATV77"/>
      <c r="ATW77"/>
      <c r="ATX77"/>
      <c r="ATY77"/>
      <c r="ATZ77"/>
      <c r="AUA77"/>
      <c r="AUB77"/>
      <c r="AUC77"/>
      <c r="AUD77"/>
      <c r="AUE77"/>
      <c r="AUF77"/>
      <c r="AUG77"/>
      <c r="AUH77"/>
      <c r="AUI77"/>
      <c r="AUJ77"/>
      <c r="AUK77"/>
      <c r="AUL77"/>
      <c r="AUM77"/>
      <c r="AUN77"/>
      <c r="AUO77"/>
      <c r="AUP77"/>
      <c r="AUQ77"/>
      <c r="AUR77"/>
      <c r="AUS77"/>
      <c r="AUT77"/>
      <c r="AUU77"/>
      <c r="AUV77"/>
      <c r="AUW77"/>
      <c r="AUX77"/>
      <c r="AUY77"/>
      <c r="AUZ77"/>
      <c r="AVA77"/>
      <c r="AVB77"/>
      <c r="AVC77"/>
      <c r="AVD77"/>
      <c r="AVE77"/>
      <c r="AVF77"/>
      <c r="AVG77"/>
      <c r="AVH77"/>
      <c r="AVI77"/>
      <c r="AVJ77"/>
      <c r="AVK77"/>
      <c r="AVL77"/>
      <c r="AVM77"/>
      <c r="AVN77"/>
      <c r="AVO77"/>
      <c r="AVP77"/>
      <c r="AVQ77"/>
      <c r="AVR77"/>
      <c r="AVS77"/>
      <c r="AVT77"/>
      <c r="AVU77"/>
      <c r="AVV77"/>
      <c r="AVW77"/>
      <c r="AVX77"/>
      <c r="AVY77"/>
      <c r="AVZ77"/>
      <c r="AWA77"/>
      <c r="AWB77"/>
      <c r="AWC77"/>
      <c r="AWD77"/>
      <c r="AWE77"/>
      <c r="AWF77"/>
      <c r="AWG77"/>
      <c r="AWH77"/>
      <c r="AWI77"/>
      <c r="AWJ77"/>
      <c r="AWK77"/>
      <c r="AWL77"/>
      <c r="AWM77"/>
      <c r="AWN77"/>
      <c r="AWO77"/>
      <c r="AWP77"/>
      <c r="AWQ77"/>
      <c r="AWR77"/>
      <c r="AWS77"/>
    </row>
    <row r="78" spans="1:1293" s="47" customFormat="1" x14ac:dyDescent="0.2">
      <c r="A78" s="155"/>
      <c r="B78" s="169">
        <v>311</v>
      </c>
      <c r="C78" s="170"/>
      <c r="D78" s="155" t="s">
        <v>58</v>
      </c>
      <c r="E78" s="159">
        <f>SUM(E79:E82)</f>
        <v>3030692</v>
      </c>
      <c r="F78" s="159">
        <f>SUM(F79:F82)</f>
        <v>3468770</v>
      </c>
      <c r="G78" s="159">
        <f>SUM(G79:G82)</f>
        <v>3359711.33</v>
      </c>
      <c r="H78" s="164">
        <f t="shared" si="54"/>
        <v>110.85624438247106</v>
      </c>
      <c r="I78" s="164">
        <f t="shared" si="55"/>
        <v>96.855984397927799</v>
      </c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  <c r="AMK78"/>
      <c r="AML78"/>
      <c r="AMM78"/>
      <c r="AMN78"/>
      <c r="AMO78"/>
      <c r="AMP78"/>
      <c r="AMQ78"/>
      <c r="AMR78"/>
      <c r="AMS78"/>
      <c r="AMT78"/>
      <c r="AMU78"/>
      <c r="AMV78"/>
      <c r="AMW78"/>
      <c r="AMX78"/>
      <c r="AMY78"/>
      <c r="AMZ78"/>
      <c r="ANA78"/>
      <c r="ANB78"/>
      <c r="ANC78"/>
      <c r="AND78"/>
      <c r="ANE78"/>
      <c r="ANF78"/>
      <c r="ANG78"/>
      <c r="ANH78"/>
      <c r="ANI78"/>
      <c r="ANJ78"/>
      <c r="ANK78"/>
      <c r="ANL78"/>
      <c r="ANM78"/>
      <c r="ANN78"/>
      <c r="ANO78"/>
      <c r="ANP78"/>
      <c r="ANQ78"/>
      <c r="ANR78"/>
      <c r="ANS78"/>
      <c r="ANT78"/>
      <c r="ANU78"/>
      <c r="ANV78"/>
      <c r="ANW78"/>
      <c r="ANX78"/>
      <c r="ANY78"/>
      <c r="ANZ78"/>
      <c r="AOA78"/>
      <c r="AOB78"/>
      <c r="AOC78"/>
      <c r="AOD78"/>
      <c r="AOE78"/>
      <c r="AOF78"/>
      <c r="AOG78"/>
      <c r="AOH78"/>
      <c r="AOI78"/>
      <c r="AOJ78"/>
      <c r="AOK78"/>
      <c r="AOL78"/>
      <c r="AOM78"/>
      <c r="AON78"/>
      <c r="AOO78"/>
      <c r="AOP78"/>
      <c r="AOQ78"/>
      <c r="AOR78"/>
      <c r="AOS78"/>
      <c r="AOT78"/>
      <c r="AOU78"/>
      <c r="AOV78"/>
      <c r="AOW78"/>
      <c r="AOX78"/>
      <c r="AOY78"/>
      <c r="AOZ78"/>
      <c r="APA78"/>
      <c r="APB78"/>
      <c r="APC78"/>
      <c r="APD78"/>
      <c r="APE78"/>
      <c r="APF78"/>
      <c r="APG78"/>
      <c r="APH78"/>
      <c r="API78"/>
      <c r="APJ78"/>
      <c r="APK78"/>
      <c r="APL78"/>
      <c r="APM78"/>
      <c r="APN78"/>
      <c r="APO78"/>
      <c r="APP78"/>
      <c r="APQ78"/>
      <c r="APR78"/>
      <c r="APS78"/>
      <c r="APT78"/>
      <c r="APU78"/>
      <c r="APV78"/>
      <c r="APW78"/>
      <c r="APX78"/>
      <c r="APY78"/>
      <c r="APZ78"/>
      <c r="AQA78"/>
      <c r="AQB78"/>
      <c r="AQC78"/>
      <c r="AQD78"/>
      <c r="AQE78"/>
      <c r="AQF78"/>
      <c r="AQG78"/>
      <c r="AQH78"/>
      <c r="AQI78"/>
      <c r="AQJ78"/>
      <c r="AQK78"/>
      <c r="AQL78"/>
      <c r="AQM78"/>
      <c r="AQN78"/>
      <c r="AQO78"/>
      <c r="AQP78"/>
      <c r="AQQ78"/>
      <c r="AQR78"/>
      <c r="AQS78"/>
      <c r="AQT78"/>
      <c r="AQU78"/>
      <c r="AQV78"/>
      <c r="AQW78"/>
      <c r="AQX78"/>
      <c r="AQY78"/>
      <c r="AQZ78"/>
      <c r="ARA78"/>
      <c r="ARB78"/>
      <c r="ARC78"/>
      <c r="ARD78"/>
      <c r="ARE78"/>
      <c r="ARF78"/>
      <c r="ARG78"/>
      <c r="ARH78"/>
      <c r="ARI78"/>
      <c r="ARJ78"/>
      <c r="ARK78"/>
      <c r="ARL78"/>
      <c r="ARM78"/>
      <c r="ARN78"/>
      <c r="ARO78"/>
      <c r="ARP78"/>
      <c r="ARQ78"/>
      <c r="ARR78"/>
      <c r="ARS78"/>
      <c r="ART78"/>
      <c r="ARU78"/>
      <c r="ARV78"/>
      <c r="ARW78"/>
      <c r="ARX78"/>
      <c r="ARY78"/>
      <c r="ARZ78"/>
      <c r="ASA78"/>
      <c r="ASB78"/>
      <c r="ASC78"/>
      <c r="ASD78"/>
      <c r="ASE78"/>
      <c r="ASF78"/>
      <c r="ASG78"/>
      <c r="ASH78"/>
      <c r="ASI78"/>
      <c r="ASJ78"/>
      <c r="ASK78"/>
      <c r="ASL78"/>
      <c r="ASM78"/>
      <c r="ASN78"/>
      <c r="ASO78"/>
      <c r="ASP78"/>
      <c r="ASQ78"/>
      <c r="ASR78"/>
      <c r="ASS78"/>
      <c r="AST78"/>
      <c r="ASU78"/>
      <c r="ASV78"/>
      <c r="ASW78"/>
      <c r="ASX78"/>
      <c r="ASY78"/>
      <c r="ASZ78"/>
      <c r="ATA78"/>
      <c r="ATB78"/>
      <c r="ATC78"/>
      <c r="ATD78"/>
      <c r="ATE78"/>
      <c r="ATF78"/>
      <c r="ATG78"/>
      <c r="ATH78"/>
      <c r="ATI78"/>
      <c r="ATJ78"/>
      <c r="ATK78"/>
      <c r="ATL78"/>
      <c r="ATM78"/>
      <c r="ATN78"/>
      <c r="ATO78"/>
      <c r="ATP78"/>
      <c r="ATQ78"/>
      <c r="ATR78"/>
      <c r="ATS78"/>
      <c r="ATT78"/>
      <c r="ATU78"/>
      <c r="ATV78"/>
      <c r="ATW78"/>
      <c r="ATX78"/>
      <c r="ATY78"/>
      <c r="ATZ78"/>
      <c r="AUA78"/>
      <c r="AUB78"/>
      <c r="AUC78"/>
      <c r="AUD78"/>
      <c r="AUE78"/>
      <c r="AUF78"/>
      <c r="AUG78"/>
      <c r="AUH78"/>
      <c r="AUI78"/>
      <c r="AUJ78"/>
      <c r="AUK78"/>
      <c r="AUL78"/>
      <c r="AUM78"/>
      <c r="AUN78"/>
      <c r="AUO78"/>
      <c r="AUP78"/>
      <c r="AUQ78"/>
      <c r="AUR78"/>
      <c r="AUS78"/>
      <c r="AUT78"/>
      <c r="AUU78"/>
      <c r="AUV78"/>
      <c r="AUW78"/>
      <c r="AUX78"/>
      <c r="AUY78"/>
      <c r="AUZ78"/>
      <c r="AVA78"/>
      <c r="AVB78"/>
      <c r="AVC78"/>
      <c r="AVD78"/>
      <c r="AVE78"/>
      <c r="AVF78"/>
      <c r="AVG78"/>
      <c r="AVH78"/>
      <c r="AVI78"/>
      <c r="AVJ78"/>
      <c r="AVK78"/>
      <c r="AVL78"/>
      <c r="AVM78"/>
      <c r="AVN78"/>
      <c r="AVO78"/>
      <c r="AVP78"/>
      <c r="AVQ78"/>
      <c r="AVR78"/>
      <c r="AVS78"/>
      <c r="AVT78"/>
      <c r="AVU78"/>
      <c r="AVV78"/>
      <c r="AVW78"/>
      <c r="AVX78"/>
      <c r="AVY78"/>
      <c r="AVZ78"/>
      <c r="AWA78"/>
      <c r="AWB78"/>
      <c r="AWC78"/>
      <c r="AWD78"/>
      <c r="AWE78"/>
      <c r="AWF78"/>
      <c r="AWG78"/>
      <c r="AWH78"/>
      <c r="AWI78"/>
      <c r="AWJ78"/>
      <c r="AWK78"/>
      <c r="AWL78"/>
      <c r="AWM78"/>
      <c r="AWN78"/>
      <c r="AWO78"/>
      <c r="AWP78"/>
      <c r="AWQ78"/>
      <c r="AWR78"/>
      <c r="AWS78"/>
    </row>
    <row r="79" spans="1:1293" s="47" customFormat="1" x14ac:dyDescent="0.2">
      <c r="A79" s="170"/>
      <c r="B79" s="171">
        <v>3111</v>
      </c>
      <c r="C79" s="170"/>
      <c r="D79" s="170" t="s">
        <v>85</v>
      </c>
      <c r="E79" s="35">
        <v>3029668</v>
      </c>
      <c r="F79" s="35">
        <v>3467360</v>
      </c>
      <c r="G79" s="35">
        <v>3358559.97</v>
      </c>
      <c r="H79" s="164">
        <f t="shared" si="54"/>
        <v>110.85570993257348</v>
      </c>
      <c r="I79" s="164">
        <f t="shared" si="55"/>
        <v>96.862165163121233</v>
      </c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  <c r="AMK79"/>
      <c r="AML79"/>
      <c r="AMM79"/>
      <c r="AMN79"/>
      <c r="AMO79"/>
      <c r="AMP79"/>
      <c r="AMQ79"/>
      <c r="AMR79"/>
      <c r="AMS79"/>
      <c r="AMT79"/>
      <c r="AMU79"/>
      <c r="AMV79"/>
      <c r="AMW79"/>
      <c r="AMX79"/>
      <c r="AMY79"/>
      <c r="AMZ79"/>
      <c r="ANA79"/>
      <c r="ANB79"/>
      <c r="ANC79"/>
      <c r="AND79"/>
      <c r="ANE79"/>
      <c r="ANF79"/>
      <c r="ANG79"/>
      <c r="ANH79"/>
      <c r="ANI79"/>
      <c r="ANJ79"/>
      <c r="ANK79"/>
      <c r="ANL79"/>
      <c r="ANM79"/>
      <c r="ANN79"/>
      <c r="ANO79"/>
      <c r="ANP79"/>
      <c r="ANQ79"/>
      <c r="ANR79"/>
      <c r="ANS79"/>
      <c r="ANT79"/>
      <c r="ANU79"/>
      <c r="ANV79"/>
      <c r="ANW79"/>
      <c r="ANX79"/>
      <c r="ANY79"/>
      <c r="ANZ79"/>
      <c r="AOA79"/>
      <c r="AOB79"/>
      <c r="AOC79"/>
      <c r="AOD79"/>
      <c r="AOE79"/>
      <c r="AOF79"/>
      <c r="AOG79"/>
      <c r="AOH79"/>
      <c r="AOI79"/>
      <c r="AOJ79"/>
      <c r="AOK79"/>
      <c r="AOL79"/>
      <c r="AOM79"/>
      <c r="AON79"/>
      <c r="AOO79"/>
      <c r="AOP79"/>
      <c r="AOQ79"/>
      <c r="AOR79"/>
      <c r="AOS79"/>
      <c r="AOT79"/>
      <c r="AOU79"/>
      <c r="AOV79"/>
      <c r="AOW79"/>
      <c r="AOX79"/>
      <c r="AOY79"/>
      <c r="AOZ79"/>
      <c r="APA79"/>
      <c r="APB79"/>
      <c r="APC79"/>
      <c r="APD79"/>
      <c r="APE79"/>
      <c r="APF79"/>
      <c r="APG79"/>
      <c r="APH79"/>
      <c r="API79"/>
      <c r="APJ79"/>
      <c r="APK79"/>
      <c r="APL79"/>
      <c r="APM79"/>
      <c r="APN79"/>
      <c r="APO79"/>
      <c r="APP79"/>
      <c r="APQ79"/>
      <c r="APR79"/>
      <c r="APS79"/>
      <c r="APT79"/>
      <c r="APU79"/>
      <c r="APV79"/>
      <c r="APW79"/>
      <c r="APX79"/>
      <c r="APY79"/>
      <c r="APZ79"/>
      <c r="AQA79"/>
      <c r="AQB79"/>
      <c r="AQC79"/>
      <c r="AQD79"/>
      <c r="AQE79"/>
      <c r="AQF79"/>
      <c r="AQG79"/>
      <c r="AQH79"/>
      <c r="AQI79"/>
      <c r="AQJ79"/>
      <c r="AQK79"/>
      <c r="AQL79"/>
      <c r="AQM79"/>
      <c r="AQN79"/>
      <c r="AQO79"/>
      <c r="AQP79"/>
      <c r="AQQ79"/>
      <c r="AQR79"/>
      <c r="AQS79"/>
      <c r="AQT79"/>
      <c r="AQU79"/>
      <c r="AQV79"/>
      <c r="AQW79"/>
      <c r="AQX79"/>
      <c r="AQY79"/>
      <c r="AQZ79"/>
      <c r="ARA79"/>
      <c r="ARB79"/>
      <c r="ARC79"/>
      <c r="ARD79"/>
      <c r="ARE79"/>
      <c r="ARF79"/>
      <c r="ARG79"/>
      <c r="ARH79"/>
      <c r="ARI79"/>
      <c r="ARJ79"/>
      <c r="ARK79"/>
      <c r="ARL79"/>
      <c r="ARM79"/>
      <c r="ARN79"/>
      <c r="ARO79"/>
      <c r="ARP79"/>
      <c r="ARQ79"/>
      <c r="ARR79"/>
      <c r="ARS79"/>
      <c r="ART79"/>
      <c r="ARU79"/>
      <c r="ARV79"/>
      <c r="ARW79"/>
      <c r="ARX79"/>
      <c r="ARY79"/>
      <c r="ARZ79"/>
      <c r="ASA79"/>
      <c r="ASB79"/>
      <c r="ASC79"/>
      <c r="ASD79"/>
      <c r="ASE79"/>
      <c r="ASF79"/>
      <c r="ASG79"/>
      <c r="ASH79"/>
      <c r="ASI79"/>
      <c r="ASJ79"/>
      <c r="ASK79"/>
      <c r="ASL79"/>
      <c r="ASM79"/>
      <c r="ASN79"/>
      <c r="ASO79"/>
      <c r="ASP79"/>
      <c r="ASQ79"/>
      <c r="ASR79"/>
      <c r="ASS79"/>
      <c r="AST79"/>
      <c r="ASU79"/>
      <c r="ASV79"/>
      <c r="ASW79"/>
      <c r="ASX79"/>
      <c r="ASY79"/>
      <c r="ASZ79"/>
      <c r="ATA79"/>
      <c r="ATB79"/>
      <c r="ATC79"/>
      <c r="ATD79"/>
      <c r="ATE79"/>
      <c r="ATF79"/>
      <c r="ATG79"/>
      <c r="ATH79"/>
      <c r="ATI79"/>
      <c r="ATJ79"/>
      <c r="ATK79"/>
      <c r="ATL79"/>
      <c r="ATM79"/>
      <c r="ATN79"/>
      <c r="ATO79"/>
      <c r="ATP79"/>
      <c r="ATQ79"/>
      <c r="ATR79"/>
      <c r="ATS79"/>
      <c r="ATT79"/>
      <c r="ATU79"/>
      <c r="ATV79"/>
      <c r="ATW79"/>
      <c r="ATX79"/>
      <c r="ATY79"/>
      <c r="ATZ79"/>
      <c r="AUA79"/>
      <c r="AUB79"/>
      <c r="AUC79"/>
      <c r="AUD79"/>
      <c r="AUE79"/>
      <c r="AUF79"/>
      <c r="AUG79"/>
      <c r="AUH79"/>
      <c r="AUI79"/>
      <c r="AUJ79"/>
      <c r="AUK79"/>
      <c r="AUL79"/>
      <c r="AUM79"/>
      <c r="AUN79"/>
      <c r="AUO79"/>
      <c r="AUP79"/>
      <c r="AUQ79"/>
      <c r="AUR79"/>
      <c r="AUS79"/>
      <c r="AUT79"/>
      <c r="AUU79"/>
      <c r="AUV79"/>
      <c r="AUW79"/>
      <c r="AUX79"/>
      <c r="AUY79"/>
      <c r="AUZ79"/>
      <c r="AVA79"/>
      <c r="AVB79"/>
      <c r="AVC79"/>
      <c r="AVD79"/>
      <c r="AVE79"/>
      <c r="AVF79"/>
      <c r="AVG79"/>
      <c r="AVH79"/>
      <c r="AVI79"/>
      <c r="AVJ79"/>
      <c r="AVK79"/>
      <c r="AVL79"/>
      <c r="AVM79"/>
      <c r="AVN79"/>
      <c r="AVO79"/>
      <c r="AVP79"/>
      <c r="AVQ79"/>
      <c r="AVR79"/>
      <c r="AVS79"/>
      <c r="AVT79"/>
      <c r="AVU79"/>
      <c r="AVV79"/>
      <c r="AVW79"/>
      <c r="AVX79"/>
      <c r="AVY79"/>
      <c r="AVZ79"/>
      <c r="AWA79"/>
      <c r="AWB79"/>
      <c r="AWC79"/>
      <c r="AWD79"/>
      <c r="AWE79"/>
      <c r="AWF79"/>
      <c r="AWG79"/>
      <c r="AWH79"/>
      <c r="AWI79"/>
      <c r="AWJ79"/>
      <c r="AWK79"/>
      <c r="AWL79"/>
      <c r="AWM79"/>
      <c r="AWN79"/>
      <c r="AWO79"/>
      <c r="AWP79"/>
      <c r="AWQ79"/>
      <c r="AWR79"/>
      <c r="AWS79"/>
    </row>
    <row r="80" spans="1:1293" s="47" customFormat="1" x14ac:dyDescent="0.2">
      <c r="A80" s="170"/>
      <c r="B80" s="171" t="s">
        <v>261</v>
      </c>
      <c r="C80" s="170"/>
      <c r="D80" s="170" t="s">
        <v>262</v>
      </c>
      <c r="E80" s="35"/>
      <c r="F80" s="35"/>
      <c r="G80" s="35"/>
      <c r="H80" s="164" t="e">
        <f t="shared" si="54"/>
        <v>#DIV/0!</v>
      </c>
      <c r="I80" s="164" t="e">
        <f t="shared" si="55"/>
        <v>#DIV/0!</v>
      </c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  <c r="AMK80"/>
      <c r="AML80"/>
      <c r="AMM80"/>
      <c r="AMN80"/>
      <c r="AMO80"/>
      <c r="AMP80"/>
      <c r="AMQ80"/>
      <c r="AMR80"/>
      <c r="AMS80"/>
      <c r="AMT80"/>
      <c r="AMU80"/>
      <c r="AMV80"/>
      <c r="AMW80"/>
      <c r="AMX80"/>
      <c r="AMY80"/>
      <c r="AMZ80"/>
      <c r="ANA80"/>
      <c r="ANB80"/>
      <c r="ANC80"/>
      <c r="AND80"/>
      <c r="ANE80"/>
      <c r="ANF80"/>
      <c r="ANG80"/>
      <c r="ANH80"/>
      <c r="ANI80"/>
      <c r="ANJ80"/>
      <c r="ANK80"/>
      <c r="ANL80"/>
      <c r="ANM80"/>
      <c r="ANN80"/>
      <c r="ANO80"/>
      <c r="ANP80"/>
      <c r="ANQ80"/>
      <c r="ANR80"/>
      <c r="ANS80"/>
      <c r="ANT80"/>
      <c r="ANU80"/>
      <c r="ANV80"/>
      <c r="ANW80"/>
      <c r="ANX80"/>
      <c r="ANY80"/>
      <c r="ANZ80"/>
      <c r="AOA80"/>
      <c r="AOB80"/>
      <c r="AOC80"/>
      <c r="AOD80"/>
      <c r="AOE80"/>
      <c r="AOF80"/>
      <c r="AOG80"/>
      <c r="AOH80"/>
      <c r="AOI80"/>
      <c r="AOJ80"/>
      <c r="AOK80"/>
      <c r="AOL80"/>
      <c r="AOM80"/>
      <c r="AON80"/>
      <c r="AOO80"/>
      <c r="AOP80"/>
      <c r="AOQ80"/>
      <c r="AOR80"/>
      <c r="AOS80"/>
      <c r="AOT80"/>
      <c r="AOU80"/>
      <c r="AOV80"/>
      <c r="AOW80"/>
      <c r="AOX80"/>
      <c r="AOY80"/>
      <c r="AOZ80"/>
      <c r="APA80"/>
      <c r="APB80"/>
      <c r="APC80"/>
      <c r="APD80"/>
      <c r="APE80"/>
      <c r="APF80"/>
      <c r="APG80"/>
      <c r="APH80"/>
      <c r="API80"/>
      <c r="APJ80"/>
      <c r="APK80"/>
      <c r="APL80"/>
      <c r="APM80"/>
      <c r="APN80"/>
      <c r="APO80"/>
      <c r="APP80"/>
      <c r="APQ80"/>
      <c r="APR80"/>
      <c r="APS80"/>
      <c r="APT80"/>
      <c r="APU80"/>
      <c r="APV80"/>
      <c r="APW80"/>
      <c r="APX80"/>
      <c r="APY80"/>
      <c r="APZ80"/>
      <c r="AQA80"/>
      <c r="AQB80"/>
      <c r="AQC80"/>
      <c r="AQD80"/>
      <c r="AQE80"/>
      <c r="AQF80"/>
      <c r="AQG80"/>
      <c r="AQH80"/>
      <c r="AQI80"/>
      <c r="AQJ80"/>
      <c r="AQK80"/>
      <c r="AQL80"/>
      <c r="AQM80"/>
      <c r="AQN80"/>
      <c r="AQO80"/>
      <c r="AQP80"/>
      <c r="AQQ80"/>
      <c r="AQR80"/>
      <c r="AQS80"/>
      <c r="AQT80"/>
      <c r="AQU80"/>
      <c r="AQV80"/>
      <c r="AQW80"/>
      <c r="AQX80"/>
      <c r="AQY80"/>
      <c r="AQZ80"/>
      <c r="ARA80"/>
      <c r="ARB80"/>
      <c r="ARC80"/>
      <c r="ARD80"/>
      <c r="ARE80"/>
      <c r="ARF80"/>
      <c r="ARG80"/>
      <c r="ARH80"/>
      <c r="ARI80"/>
      <c r="ARJ80"/>
      <c r="ARK80"/>
      <c r="ARL80"/>
      <c r="ARM80"/>
      <c r="ARN80"/>
      <c r="ARO80"/>
      <c r="ARP80"/>
      <c r="ARQ80"/>
      <c r="ARR80"/>
      <c r="ARS80"/>
      <c r="ART80"/>
      <c r="ARU80"/>
      <c r="ARV80"/>
      <c r="ARW80"/>
      <c r="ARX80"/>
      <c r="ARY80"/>
      <c r="ARZ80"/>
      <c r="ASA80"/>
      <c r="ASB80"/>
      <c r="ASC80"/>
      <c r="ASD80"/>
      <c r="ASE80"/>
      <c r="ASF80"/>
      <c r="ASG80"/>
      <c r="ASH80"/>
      <c r="ASI80"/>
      <c r="ASJ80"/>
      <c r="ASK80"/>
      <c r="ASL80"/>
      <c r="ASM80"/>
      <c r="ASN80"/>
      <c r="ASO80"/>
      <c r="ASP80"/>
      <c r="ASQ80"/>
      <c r="ASR80"/>
      <c r="ASS80"/>
      <c r="AST80"/>
      <c r="ASU80"/>
      <c r="ASV80"/>
      <c r="ASW80"/>
      <c r="ASX80"/>
      <c r="ASY80"/>
      <c r="ASZ80"/>
      <c r="ATA80"/>
      <c r="ATB80"/>
      <c r="ATC80"/>
      <c r="ATD80"/>
      <c r="ATE80"/>
      <c r="ATF80"/>
      <c r="ATG80"/>
      <c r="ATH80"/>
      <c r="ATI80"/>
      <c r="ATJ80"/>
      <c r="ATK80"/>
      <c r="ATL80"/>
      <c r="ATM80"/>
      <c r="ATN80"/>
      <c r="ATO80"/>
      <c r="ATP80"/>
      <c r="ATQ80"/>
      <c r="ATR80"/>
      <c r="ATS80"/>
      <c r="ATT80"/>
      <c r="ATU80"/>
      <c r="ATV80"/>
      <c r="ATW80"/>
      <c r="ATX80"/>
      <c r="ATY80"/>
      <c r="ATZ80"/>
      <c r="AUA80"/>
      <c r="AUB80"/>
      <c r="AUC80"/>
      <c r="AUD80"/>
      <c r="AUE80"/>
      <c r="AUF80"/>
      <c r="AUG80"/>
      <c r="AUH80"/>
      <c r="AUI80"/>
      <c r="AUJ80"/>
      <c r="AUK80"/>
      <c r="AUL80"/>
      <c r="AUM80"/>
      <c r="AUN80"/>
      <c r="AUO80"/>
      <c r="AUP80"/>
      <c r="AUQ80"/>
      <c r="AUR80"/>
      <c r="AUS80"/>
      <c r="AUT80"/>
      <c r="AUU80"/>
      <c r="AUV80"/>
      <c r="AUW80"/>
      <c r="AUX80"/>
      <c r="AUY80"/>
      <c r="AUZ80"/>
      <c r="AVA80"/>
      <c r="AVB80"/>
      <c r="AVC80"/>
      <c r="AVD80"/>
      <c r="AVE80"/>
      <c r="AVF80"/>
      <c r="AVG80"/>
      <c r="AVH80"/>
      <c r="AVI80"/>
      <c r="AVJ80"/>
      <c r="AVK80"/>
      <c r="AVL80"/>
      <c r="AVM80"/>
      <c r="AVN80"/>
      <c r="AVO80"/>
      <c r="AVP80"/>
      <c r="AVQ80"/>
      <c r="AVR80"/>
      <c r="AVS80"/>
      <c r="AVT80"/>
      <c r="AVU80"/>
      <c r="AVV80"/>
      <c r="AVW80"/>
      <c r="AVX80"/>
      <c r="AVY80"/>
      <c r="AVZ80"/>
      <c r="AWA80"/>
      <c r="AWB80"/>
      <c r="AWC80"/>
      <c r="AWD80"/>
      <c r="AWE80"/>
      <c r="AWF80"/>
      <c r="AWG80"/>
      <c r="AWH80"/>
      <c r="AWI80"/>
      <c r="AWJ80"/>
      <c r="AWK80"/>
      <c r="AWL80"/>
      <c r="AWM80"/>
      <c r="AWN80"/>
      <c r="AWO80"/>
      <c r="AWP80"/>
      <c r="AWQ80"/>
      <c r="AWR80"/>
      <c r="AWS80"/>
    </row>
    <row r="81" spans="1:1293" s="47" customFormat="1" x14ac:dyDescent="0.2">
      <c r="A81" s="170"/>
      <c r="B81" s="171" t="s">
        <v>189</v>
      </c>
      <c r="C81" s="170"/>
      <c r="D81" s="170" t="s">
        <v>190</v>
      </c>
      <c r="E81" s="35"/>
      <c r="F81" s="35"/>
      <c r="G81" s="35"/>
      <c r="H81" s="164" t="e">
        <f t="shared" si="54"/>
        <v>#DIV/0!</v>
      </c>
      <c r="I81" s="164" t="e">
        <f t="shared" si="55"/>
        <v>#DIV/0!</v>
      </c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  <c r="AMK81"/>
      <c r="AML81"/>
      <c r="AMM81"/>
      <c r="AMN81"/>
      <c r="AMO81"/>
      <c r="AMP81"/>
      <c r="AMQ81"/>
      <c r="AMR81"/>
      <c r="AMS81"/>
      <c r="AMT81"/>
      <c r="AMU81"/>
      <c r="AMV81"/>
      <c r="AMW81"/>
      <c r="AMX81"/>
      <c r="AMY81"/>
      <c r="AMZ81"/>
      <c r="ANA81"/>
      <c r="ANB81"/>
      <c r="ANC81"/>
      <c r="AND81"/>
      <c r="ANE81"/>
      <c r="ANF81"/>
      <c r="ANG81"/>
      <c r="ANH81"/>
      <c r="ANI81"/>
      <c r="ANJ81"/>
      <c r="ANK81"/>
      <c r="ANL81"/>
      <c r="ANM81"/>
      <c r="ANN81"/>
      <c r="ANO81"/>
      <c r="ANP81"/>
      <c r="ANQ81"/>
      <c r="ANR81"/>
      <c r="ANS81"/>
      <c r="ANT81"/>
      <c r="ANU81"/>
      <c r="ANV81"/>
      <c r="ANW81"/>
      <c r="ANX81"/>
      <c r="ANY81"/>
      <c r="ANZ81"/>
      <c r="AOA81"/>
      <c r="AOB81"/>
      <c r="AOC81"/>
      <c r="AOD81"/>
      <c r="AOE81"/>
      <c r="AOF81"/>
      <c r="AOG81"/>
      <c r="AOH81"/>
      <c r="AOI81"/>
      <c r="AOJ81"/>
      <c r="AOK81"/>
      <c r="AOL81"/>
      <c r="AOM81"/>
      <c r="AON81"/>
      <c r="AOO81"/>
      <c r="AOP81"/>
      <c r="AOQ81"/>
      <c r="AOR81"/>
      <c r="AOS81"/>
      <c r="AOT81"/>
      <c r="AOU81"/>
      <c r="AOV81"/>
      <c r="AOW81"/>
      <c r="AOX81"/>
      <c r="AOY81"/>
      <c r="AOZ81"/>
      <c r="APA81"/>
      <c r="APB81"/>
      <c r="APC81"/>
      <c r="APD81"/>
      <c r="APE81"/>
      <c r="APF81"/>
      <c r="APG81"/>
      <c r="APH81"/>
      <c r="API81"/>
      <c r="APJ81"/>
      <c r="APK81"/>
      <c r="APL81"/>
      <c r="APM81"/>
      <c r="APN81"/>
      <c r="APO81"/>
      <c r="APP81"/>
      <c r="APQ81"/>
      <c r="APR81"/>
      <c r="APS81"/>
      <c r="APT81"/>
      <c r="APU81"/>
      <c r="APV81"/>
      <c r="APW81"/>
      <c r="APX81"/>
      <c r="APY81"/>
      <c r="APZ81"/>
      <c r="AQA81"/>
      <c r="AQB81"/>
      <c r="AQC81"/>
      <c r="AQD81"/>
      <c r="AQE81"/>
      <c r="AQF81"/>
      <c r="AQG81"/>
      <c r="AQH81"/>
      <c r="AQI81"/>
      <c r="AQJ81"/>
      <c r="AQK81"/>
      <c r="AQL81"/>
      <c r="AQM81"/>
      <c r="AQN81"/>
      <c r="AQO81"/>
      <c r="AQP81"/>
      <c r="AQQ81"/>
      <c r="AQR81"/>
      <c r="AQS81"/>
      <c r="AQT81"/>
      <c r="AQU81"/>
      <c r="AQV81"/>
      <c r="AQW81"/>
      <c r="AQX81"/>
      <c r="AQY81"/>
      <c r="AQZ81"/>
      <c r="ARA81"/>
      <c r="ARB81"/>
      <c r="ARC81"/>
      <c r="ARD81"/>
      <c r="ARE81"/>
      <c r="ARF81"/>
      <c r="ARG81"/>
      <c r="ARH81"/>
      <c r="ARI81"/>
      <c r="ARJ81"/>
      <c r="ARK81"/>
      <c r="ARL81"/>
      <c r="ARM81"/>
      <c r="ARN81"/>
      <c r="ARO81"/>
      <c r="ARP81"/>
      <c r="ARQ81"/>
      <c r="ARR81"/>
      <c r="ARS81"/>
      <c r="ART81"/>
      <c r="ARU81"/>
      <c r="ARV81"/>
      <c r="ARW81"/>
      <c r="ARX81"/>
      <c r="ARY81"/>
      <c r="ARZ81"/>
      <c r="ASA81"/>
      <c r="ASB81"/>
      <c r="ASC81"/>
      <c r="ASD81"/>
      <c r="ASE81"/>
      <c r="ASF81"/>
      <c r="ASG81"/>
      <c r="ASH81"/>
      <c r="ASI81"/>
      <c r="ASJ81"/>
      <c r="ASK81"/>
      <c r="ASL81"/>
      <c r="ASM81"/>
      <c r="ASN81"/>
      <c r="ASO81"/>
      <c r="ASP81"/>
      <c r="ASQ81"/>
      <c r="ASR81"/>
      <c r="ASS81"/>
      <c r="AST81"/>
      <c r="ASU81"/>
      <c r="ASV81"/>
      <c r="ASW81"/>
      <c r="ASX81"/>
      <c r="ASY81"/>
      <c r="ASZ81"/>
      <c r="ATA81"/>
      <c r="ATB81"/>
      <c r="ATC81"/>
      <c r="ATD81"/>
      <c r="ATE81"/>
      <c r="ATF81"/>
      <c r="ATG81"/>
      <c r="ATH81"/>
      <c r="ATI81"/>
      <c r="ATJ81"/>
      <c r="ATK81"/>
      <c r="ATL81"/>
      <c r="ATM81"/>
      <c r="ATN81"/>
      <c r="ATO81"/>
      <c r="ATP81"/>
      <c r="ATQ81"/>
      <c r="ATR81"/>
      <c r="ATS81"/>
      <c r="ATT81"/>
      <c r="ATU81"/>
      <c r="ATV81"/>
      <c r="ATW81"/>
      <c r="ATX81"/>
      <c r="ATY81"/>
      <c r="ATZ81"/>
      <c r="AUA81"/>
      <c r="AUB81"/>
      <c r="AUC81"/>
      <c r="AUD81"/>
      <c r="AUE81"/>
      <c r="AUF81"/>
      <c r="AUG81"/>
      <c r="AUH81"/>
      <c r="AUI81"/>
      <c r="AUJ81"/>
      <c r="AUK81"/>
      <c r="AUL81"/>
      <c r="AUM81"/>
      <c r="AUN81"/>
      <c r="AUO81"/>
      <c r="AUP81"/>
      <c r="AUQ81"/>
      <c r="AUR81"/>
      <c r="AUS81"/>
      <c r="AUT81"/>
      <c r="AUU81"/>
      <c r="AUV81"/>
      <c r="AUW81"/>
      <c r="AUX81"/>
      <c r="AUY81"/>
      <c r="AUZ81"/>
      <c r="AVA81"/>
      <c r="AVB81"/>
      <c r="AVC81"/>
      <c r="AVD81"/>
      <c r="AVE81"/>
      <c r="AVF81"/>
      <c r="AVG81"/>
      <c r="AVH81"/>
      <c r="AVI81"/>
      <c r="AVJ81"/>
      <c r="AVK81"/>
      <c r="AVL81"/>
      <c r="AVM81"/>
      <c r="AVN81"/>
      <c r="AVO81"/>
      <c r="AVP81"/>
      <c r="AVQ81"/>
      <c r="AVR81"/>
      <c r="AVS81"/>
      <c r="AVT81"/>
      <c r="AVU81"/>
      <c r="AVV81"/>
      <c r="AVW81"/>
      <c r="AVX81"/>
      <c r="AVY81"/>
      <c r="AVZ81"/>
      <c r="AWA81"/>
      <c r="AWB81"/>
      <c r="AWC81"/>
      <c r="AWD81"/>
      <c r="AWE81"/>
      <c r="AWF81"/>
      <c r="AWG81"/>
      <c r="AWH81"/>
      <c r="AWI81"/>
      <c r="AWJ81"/>
      <c r="AWK81"/>
      <c r="AWL81"/>
      <c r="AWM81"/>
      <c r="AWN81"/>
      <c r="AWO81"/>
      <c r="AWP81"/>
      <c r="AWQ81"/>
      <c r="AWR81"/>
      <c r="AWS81"/>
    </row>
    <row r="82" spans="1:1293" s="47" customFormat="1" x14ac:dyDescent="0.2">
      <c r="A82" s="170"/>
      <c r="B82" s="171" t="s">
        <v>252</v>
      </c>
      <c r="C82" s="170"/>
      <c r="D82" s="170" t="s">
        <v>253</v>
      </c>
      <c r="E82" s="35">
        <v>1024</v>
      </c>
      <c r="F82" s="35">
        <v>1410</v>
      </c>
      <c r="G82" s="35">
        <v>1151.3599999999999</v>
      </c>
      <c r="H82" s="164">
        <f t="shared" si="54"/>
        <v>112.43749999999999</v>
      </c>
      <c r="I82" s="164">
        <f t="shared" si="55"/>
        <v>81.656737588652476</v>
      </c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  <c r="AMK82"/>
      <c r="AML82"/>
      <c r="AMM82"/>
      <c r="AMN82"/>
      <c r="AMO82"/>
      <c r="AMP82"/>
      <c r="AMQ82"/>
      <c r="AMR82"/>
      <c r="AMS82"/>
      <c r="AMT82"/>
      <c r="AMU82"/>
      <c r="AMV82"/>
      <c r="AMW82"/>
      <c r="AMX82"/>
      <c r="AMY82"/>
      <c r="AMZ82"/>
      <c r="ANA82"/>
      <c r="ANB82"/>
      <c r="ANC82"/>
      <c r="AND82"/>
      <c r="ANE82"/>
      <c r="ANF82"/>
      <c r="ANG82"/>
      <c r="ANH82"/>
      <c r="ANI82"/>
      <c r="ANJ82"/>
      <c r="ANK82"/>
      <c r="ANL82"/>
      <c r="ANM82"/>
      <c r="ANN82"/>
      <c r="ANO82"/>
      <c r="ANP82"/>
      <c r="ANQ82"/>
      <c r="ANR82"/>
      <c r="ANS82"/>
      <c r="ANT82"/>
      <c r="ANU82"/>
      <c r="ANV82"/>
      <c r="ANW82"/>
      <c r="ANX82"/>
      <c r="ANY82"/>
      <c r="ANZ82"/>
      <c r="AOA82"/>
      <c r="AOB82"/>
      <c r="AOC82"/>
      <c r="AOD82"/>
      <c r="AOE82"/>
      <c r="AOF82"/>
      <c r="AOG82"/>
      <c r="AOH82"/>
      <c r="AOI82"/>
      <c r="AOJ82"/>
      <c r="AOK82"/>
      <c r="AOL82"/>
      <c r="AOM82"/>
      <c r="AON82"/>
      <c r="AOO82"/>
      <c r="AOP82"/>
      <c r="AOQ82"/>
      <c r="AOR82"/>
      <c r="AOS82"/>
      <c r="AOT82"/>
      <c r="AOU82"/>
      <c r="AOV82"/>
      <c r="AOW82"/>
      <c r="AOX82"/>
      <c r="AOY82"/>
      <c r="AOZ82"/>
      <c r="APA82"/>
      <c r="APB82"/>
      <c r="APC82"/>
      <c r="APD82"/>
      <c r="APE82"/>
      <c r="APF82"/>
      <c r="APG82"/>
      <c r="APH82"/>
      <c r="API82"/>
      <c r="APJ82"/>
      <c r="APK82"/>
      <c r="APL82"/>
      <c r="APM82"/>
      <c r="APN82"/>
      <c r="APO82"/>
      <c r="APP82"/>
      <c r="APQ82"/>
      <c r="APR82"/>
      <c r="APS82"/>
      <c r="APT82"/>
      <c r="APU82"/>
      <c r="APV82"/>
      <c r="APW82"/>
      <c r="APX82"/>
      <c r="APY82"/>
      <c r="APZ82"/>
      <c r="AQA82"/>
      <c r="AQB82"/>
      <c r="AQC82"/>
      <c r="AQD82"/>
      <c r="AQE82"/>
      <c r="AQF82"/>
      <c r="AQG82"/>
      <c r="AQH82"/>
      <c r="AQI82"/>
      <c r="AQJ82"/>
      <c r="AQK82"/>
      <c r="AQL82"/>
      <c r="AQM82"/>
      <c r="AQN82"/>
      <c r="AQO82"/>
      <c r="AQP82"/>
      <c r="AQQ82"/>
      <c r="AQR82"/>
      <c r="AQS82"/>
      <c r="AQT82"/>
      <c r="AQU82"/>
      <c r="AQV82"/>
      <c r="AQW82"/>
      <c r="AQX82"/>
      <c r="AQY82"/>
      <c r="AQZ82"/>
      <c r="ARA82"/>
      <c r="ARB82"/>
      <c r="ARC82"/>
      <c r="ARD82"/>
      <c r="ARE82"/>
      <c r="ARF82"/>
      <c r="ARG82"/>
      <c r="ARH82"/>
      <c r="ARI82"/>
      <c r="ARJ82"/>
      <c r="ARK82"/>
      <c r="ARL82"/>
      <c r="ARM82"/>
      <c r="ARN82"/>
      <c r="ARO82"/>
      <c r="ARP82"/>
      <c r="ARQ82"/>
      <c r="ARR82"/>
      <c r="ARS82"/>
      <c r="ART82"/>
      <c r="ARU82"/>
      <c r="ARV82"/>
      <c r="ARW82"/>
      <c r="ARX82"/>
      <c r="ARY82"/>
      <c r="ARZ82"/>
      <c r="ASA82"/>
      <c r="ASB82"/>
      <c r="ASC82"/>
      <c r="ASD82"/>
      <c r="ASE82"/>
      <c r="ASF82"/>
      <c r="ASG82"/>
      <c r="ASH82"/>
      <c r="ASI82"/>
      <c r="ASJ82"/>
      <c r="ASK82"/>
      <c r="ASL82"/>
      <c r="ASM82"/>
      <c r="ASN82"/>
      <c r="ASO82"/>
      <c r="ASP82"/>
      <c r="ASQ82"/>
      <c r="ASR82"/>
      <c r="ASS82"/>
      <c r="AST82"/>
      <c r="ASU82"/>
      <c r="ASV82"/>
      <c r="ASW82"/>
      <c r="ASX82"/>
      <c r="ASY82"/>
      <c r="ASZ82"/>
      <c r="ATA82"/>
      <c r="ATB82"/>
      <c r="ATC82"/>
      <c r="ATD82"/>
      <c r="ATE82"/>
      <c r="ATF82"/>
      <c r="ATG82"/>
      <c r="ATH82"/>
      <c r="ATI82"/>
      <c r="ATJ82"/>
      <c r="ATK82"/>
      <c r="ATL82"/>
      <c r="ATM82"/>
      <c r="ATN82"/>
      <c r="ATO82"/>
      <c r="ATP82"/>
      <c r="ATQ82"/>
      <c r="ATR82"/>
      <c r="ATS82"/>
      <c r="ATT82"/>
      <c r="ATU82"/>
      <c r="ATV82"/>
      <c r="ATW82"/>
      <c r="ATX82"/>
      <c r="ATY82"/>
      <c r="ATZ82"/>
      <c r="AUA82"/>
      <c r="AUB82"/>
      <c r="AUC82"/>
      <c r="AUD82"/>
      <c r="AUE82"/>
      <c r="AUF82"/>
      <c r="AUG82"/>
      <c r="AUH82"/>
      <c r="AUI82"/>
      <c r="AUJ82"/>
      <c r="AUK82"/>
      <c r="AUL82"/>
      <c r="AUM82"/>
      <c r="AUN82"/>
      <c r="AUO82"/>
      <c r="AUP82"/>
      <c r="AUQ82"/>
      <c r="AUR82"/>
      <c r="AUS82"/>
      <c r="AUT82"/>
      <c r="AUU82"/>
      <c r="AUV82"/>
      <c r="AUW82"/>
      <c r="AUX82"/>
      <c r="AUY82"/>
      <c r="AUZ82"/>
      <c r="AVA82"/>
      <c r="AVB82"/>
      <c r="AVC82"/>
      <c r="AVD82"/>
      <c r="AVE82"/>
      <c r="AVF82"/>
      <c r="AVG82"/>
      <c r="AVH82"/>
      <c r="AVI82"/>
      <c r="AVJ82"/>
      <c r="AVK82"/>
      <c r="AVL82"/>
      <c r="AVM82"/>
      <c r="AVN82"/>
      <c r="AVO82"/>
      <c r="AVP82"/>
      <c r="AVQ82"/>
      <c r="AVR82"/>
      <c r="AVS82"/>
      <c r="AVT82"/>
      <c r="AVU82"/>
      <c r="AVV82"/>
      <c r="AVW82"/>
      <c r="AVX82"/>
      <c r="AVY82"/>
      <c r="AVZ82"/>
      <c r="AWA82"/>
      <c r="AWB82"/>
      <c r="AWC82"/>
      <c r="AWD82"/>
      <c r="AWE82"/>
      <c r="AWF82"/>
      <c r="AWG82"/>
      <c r="AWH82"/>
      <c r="AWI82"/>
      <c r="AWJ82"/>
      <c r="AWK82"/>
      <c r="AWL82"/>
      <c r="AWM82"/>
      <c r="AWN82"/>
      <c r="AWO82"/>
      <c r="AWP82"/>
      <c r="AWQ82"/>
      <c r="AWR82"/>
      <c r="AWS82"/>
    </row>
    <row r="83" spans="1:1293" s="47" customFormat="1" x14ac:dyDescent="0.2">
      <c r="A83" s="170"/>
      <c r="B83" s="122" t="s">
        <v>191</v>
      </c>
      <c r="C83" s="170"/>
      <c r="D83" s="155" t="s">
        <v>62</v>
      </c>
      <c r="E83" s="176">
        <f>E84</f>
        <v>88603</v>
      </c>
      <c r="F83" s="176">
        <f t="shared" ref="F83:G83" si="56">F84</f>
        <v>93747</v>
      </c>
      <c r="G83" s="176">
        <f t="shared" si="56"/>
        <v>106038.11</v>
      </c>
      <c r="H83" s="164">
        <f t="shared" si="54"/>
        <v>119.67778743383406</v>
      </c>
      <c r="I83" s="164">
        <f t="shared" si="55"/>
        <v>113.1109368833136</v>
      </c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  <c r="AMK83"/>
      <c r="AML83"/>
      <c r="AMM83"/>
      <c r="AMN83"/>
      <c r="AMO83"/>
      <c r="AMP83"/>
      <c r="AMQ83"/>
      <c r="AMR83"/>
      <c r="AMS83"/>
      <c r="AMT83"/>
      <c r="AMU83"/>
      <c r="AMV83"/>
      <c r="AMW83"/>
      <c r="AMX83"/>
      <c r="AMY83"/>
      <c r="AMZ83"/>
      <c r="ANA83"/>
      <c r="ANB83"/>
      <c r="ANC83"/>
      <c r="AND83"/>
      <c r="ANE83"/>
      <c r="ANF83"/>
      <c r="ANG83"/>
      <c r="ANH83"/>
      <c r="ANI83"/>
      <c r="ANJ83"/>
      <c r="ANK83"/>
      <c r="ANL83"/>
      <c r="ANM83"/>
      <c r="ANN83"/>
      <c r="ANO83"/>
      <c r="ANP83"/>
      <c r="ANQ83"/>
      <c r="ANR83"/>
      <c r="ANS83"/>
      <c r="ANT83"/>
      <c r="ANU83"/>
      <c r="ANV83"/>
      <c r="ANW83"/>
      <c r="ANX83"/>
      <c r="ANY83"/>
      <c r="ANZ83"/>
      <c r="AOA83"/>
      <c r="AOB83"/>
      <c r="AOC83"/>
      <c r="AOD83"/>
      <c r="AOE83"/>
      <c r="AOF83"/>
      <c r="AOG83"/>
      <c r="AOH83"/>
      <c r="AOI83"/>
      <c r="AOJ83"/>
      <c r="AOK83"/>
      <c r="AOL83"/>
      <c r="AOM83"/>
      <c r="AON83"/>
      <c r="AOO83"/>
      <c r="AOP83"/>
      <c r="AOQ83"/>
      <c r="AOR83"/>
      <c r="AOS83"/>
      <c r="AOT83"/>
      <c r="AOU83"/>
      <c r="AOV83"/>
      <c r="AOW83"/>
      <c r="AOX83"/>
      <c r="AOY83"/>
      <c r="AOZ83"/>
      <c r="APA83"/>
      <c r="APB83"/>
      <c r="APC83"/>
      <c r="APD83"/>
      <c r="APE83"/>
      <c r="APF83"/>
      <c r="APG83"/>
      <c r="APH83"/>
      <c r="API83"/>
      <c r="APJ83"/>
      <c r="APK83"/>
      <c r="APL83"/>
      <c r="APM83"/>
      <c r="APN83"/>
      <c r="APO83"/>
      <c r="APP83"/>
      <c r="APQ83"/>
      <c r="APR83"/>
      <c r="APS83"/>
      <c r="APT83"/>
      <c r="APU83"/>
      <c r="APV83"/>
      <c r="APW83"/>
      <c r="APX83"/>
      <c r="APY83"/>
      <c r="APZ83"/>
      <c r="AQA83"/>
      <c r="AQB83"/>
      <c r="AQC83"/>
      <c r="AQD83"/>
      <c r="AQE83"/>
      <c r="AQF83"/>
      <c r="AQG83"/>
      <c r="AQH83"/>
      <c r="AQI83"/>
      <c r="AQJ83"/>
      <c r="AQK83"/>
      <c r="AQL83"/>
      <c r="AQM83"/>
      <c r="AQN83"/>
      <c r="AQO83"/>
      <c r="AQP83"/>
      <c r="AQQ83"/>
      <c r="AQR83"/>
      <c r="AQS83"/>
      <c r="AQT83"/>
      <c r="AQU83"/>
      <c r="AQV83"/>
      <c r="AQW83"/>
      <c r="AQX83"/>
      <c r="AQY83"/>
      <c r="AQZ83"/>
      <c r="ARA83"/>
      <c r="ARB83"/>
      <c r="ARC83"/>
      <c r="ARD83"/>
      <c r="ARE83"/>
      <c r="ARF83"/>
      <c r="ARG83"/>
      <c r="ARH83"/>
      <c r="ARI83"/>
      <c r="ARJ83"/>
      <c r="ARK83"/>
      <c r="ARL83"/>
      <c r="ARM83"/>
      <c r="ARN83"/>
      <c r="ARO83"/>
      <c r="ARP83"/>
      <c r="ARQ83"/>
      <c r="ARR83"/>
      <c r="ARS83"/>
      <c r="ART83"/>
      <c r="ARU83"/>
      <c r="ARV83"/>
      <c r="ARW83"/>
      <c r="ARX83"/>
      <c r="ARY83"/>
      <c r="ARZ83"/>
      <c r="ASA83"/>
      <c r="ASB83"/>
      <c r="ASC83"/>
      <c r="ASD83"/>
      <c r="ASE83"/>
      <c r="ASF83"/>
      <c r="ASG83"/>
      <c r="ASH83"/>
      <c r="ASI83"/>
      <c r="ASJ83"/>
      <c r="ASK83"/>
      <c r="ASL83"/>
      <c r="ASM83"/>
      <c r="ASN83"/>
      <c r="ASO83"/>
      <c r="ASP83"/>
      <c r="ASQ83"/>
      <c r="ASR83"/>
      <c r="ASS83"/>
      <c r="AST83"/>
      <c r="ASU83"/>
      <c r="ASV83"/>
      <c r="ASW83"/>
      <c r="ASX83"/>
      <c r="ASY83"/>
      <c r="ASZ83"/>
      <c r="ATA83"/>
      <c r="ATB83"/>
      <c r="ATC83"/>
      <c r="ATD83"/>
      <c r="ATE83"/>
      <c r="ATF83"/>
      <c r="ATG83"/>
      <c r="ATH83"/>
      <c r="ATI83"/>
      <c r="ATJ83"/>
      <c r="ATK83"/>
      <c r="ATL83"/>
      <c r="ATM83"/>
      <c r="ATN83"/>
      <c r="ATO83"/>
      <c r="ATP83"/>
      <c r="ATQ83"/>
      <c r="ATR83"/>
      <c r="ATS83"/>
      <c r="ATT83"/>
      <c r="ATU83"/>
      <c r="ATV83"/>
      <c r="ATW83"/>
      <c r="ATX83"/>
      <c r="ATY83"/>
      <c r="ATZ83"/>
      <c r="AUA83"/>
      <c r="AUB83"/>
      <c r="AUC83"/>
      <c r="AUD83"/>
      <c r="AUE83"/>
      <c r="AUF83"/>
      <c r="AUG83"/>
      <c r="AUH83"/>
      <c r="AUI83"/>
      <c r="AUJ83"/>
      <c r="AUK83"/>
      <c r="AUL83"/>
      <c r="AUM83"/>
      <c r="AUN83"/>
      <c r="AUO83"/>
      <c r="AUP83"/>
      <c r="AUQ83"/>
      <c r="AUR83"/>
      <c r="AUS83"/>
      <c r="AUT83"/>
      <c r="AUU83"/>
      <c r="AUV83"/>
      <c r="AUW83"/>
      <c r="AUX83"/>
      <c r="AUY83"/>
      <c r="AUZ83"/>
      <c r="AVA83"/>
      <c r="AVB83"/>
      <c r="AVC83"/>
      <c r="AVD83"/>
      <c r="AVE83"/>
      <c r="AVF83"/>
      <c r="AVG83"/>
      <c r="AVH83"/>
      <c r="AVI83"/>
      <c r="AVJ83"/>
      <c r="AVK83"/>
      <c r="AVL83"/>
      <c r="AVM83"/>
      <c r="AVN83"/>
      <c r="AVO83"/>
      <c r="AVP83"/>
      <c r="AVQ83"/>
      <c r="AVR83"/>
      <c r="AVS83"/>
      <c r="AVT83"/>
      <c r="AVU83"/>
      <c r="AVV83"/>
      <c r="AVW83"/>
      <c r="AVX83"/>
      <c r="AVY83"/>
      <c r="AVZ83"/>
      <c r="AWA83"/>
      <c r="AWB83"/>
      <c r="AWC83"/>
      <c r="AWD83"/>
      <c r="AWE83"/>
      <c r="AWF83"/>
      <c r="AWG83"/>
      <c r="AWH83"/>
      <c r="AWI83"/>
      <c r="AWJ83"/>
      <c r="AWK83"/>
      <c r="AWL83"/>
      <c r="AWM83"/>
      <c r="AWN83"/>
      <c r="AWO83"/>
      <c r="AWP83"/>
      <c r="AWQ83"/>
      <c r="AWR83"/>
      <c r="AWS83"/>
    </row>
    <row r="84" spans="1:1293" s="47" customFormat="1" x14ac:dyDescent="0.2">
      <c r="A84" s="170"/>
      <c r="B84" s="171" t="s">
        <v>97</v>
      </c>
      <c r="C84" s="170"/>
      <c r="D84" s="170" t="s">
        <v>62</v>
      </c>
      <c r="E84" s="35">
        <v>88603</v>
      </c>
      <c r="F84" s="35">
        <v>93747</v>
      </c>
      <c r="G84" s="35">
        <v>106038.11</v>
      </c>
      <c r="H84" s="164">
        <f t="shared" si="54"/>
        <v>119.67778743383406</v>
      </c>
      <c r="I84" s="164">
        <f t="shared" si="55"/>
        <v>113.1109368833136</v>
      </c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  <c r="AMK84"/>
      <c r="AML84"/>
      <c r="AMM84"/>
      <c r="AMN84"/>
      <c r="AMO84"/>
      <c r="AMP84"/>
      <c r="AMQ84"/>
      <c r="AMR84"/>
      <c r="AMS84"/>
      <c r="AMT84"/>
      <c r="AMU84"/>
      <c r="AMV84"/>
      <c r="AMW84"/>
      <c r="AMX84"/>
      <c r="AMY84"/>
      <c r="AMZ84"/>
      <c r="ANA84"/>
      <c r="ANB84"/>
      <c r="ANC84"/>
      <c r="AND84"/>
      <c r="ANE84"/>
      <c r="ANF84"/>
      <c r="ANG84"/>
      <c r="ANH84"/>
      <c r="ANI84"/>
      <c r="ANJ84"/>
      <c r="ANK84"/>
      <c r="ANL84"/>
      <c r="ANM84"/>
      <c r="ANN84"/>
      <c r="ANO84"/>
      <c r="ANP84"/>
      <c r="ANQ84"/>
      <c r="ANR84"/>
      <c r="ANS84"/>
      <c r="ANT84"/>
      <c r="ANU84"/>
      <c r="ANV84"/>
      <c r="ANW84"/>
      <c r="ANX84"/>
      <c r="ANY84"/>
      <c r="ANZ84"/>
      <c r="AOA84"/>
      <c r="AOB84"/>
      <c r="AOC84"/>
      <c r="AOD84"/>
      <c r="AOE84"/>
      <c r="AOF84"/>
      <c r="AOG84"/>
      <c r="AOH84"/>
      <c r="AOI84"/>
      <c r="AOJ84"/>
      <c r="AOK84"/>
      <c r="AOL84"/>
      <c r="AOM84"/>
      <c r="AON84"/>
      <c r="AOO84"/>
      <c r="AOP84"/>
      <c r="AOQ84"/>
      <c r="AOR84"/>
      <c r="AOS84"/>
      <c r="AOT84"/>
      <c r="AOU84"/>
      <c r="AOV84"/>
      <c r="AOW84"/>
      <c r="AOX84"/>
      <c r="AOY84"/>
      <c r="AOZ84"/>
      <c r="APA84"/>
      <c r="APB84"/>
      <c r="APC84"/>
      <c r="APD84"/>
      <c r="APE84"/>
      <c r="APF84"/>
      <c r="APG84"/>
      <c r="APH84"/>
      <c r="API84"/>
      <c r="APJ84"/>
      <c r="APK84"/>
      <c r="APL84"/>
      <c r="APM84"/>
      <c r="APN84"/>
      <c r="APO84"/>
      <c r="APP84"/>
      <c r="APQ84"/>
      <c r="APR84"/>
      <c r="APS84"/>
      <c r="APT84"/>
      <c r="APU84"/>
      <c r="APV84"/>
      <c r="APW84"/>
      <c r="APX84"/>
      <c r="APY84"/>
      <c r="APZ84"/>
      <c r="AQA84"/>
      <c r="AQB84"/>
      <c r="AQC84"/>
      <c r="AQD84"/>
      <c r="AQE84"/>
      <c r="AQF84"/>
      <c r="AQG84"/>
      <c r="AQH84"/>
      <c r="AQI84"/>
      <c r="AQJ84"/>
      <c r="AQK84"/>
      <c r="AQL84"/>
      <c r="AQM84"/>
      <c r="AQN84"/>
      <c r="AQO84"/>
      <c r="AQP84"/>
      <c r="AQQ84"/>
      <c r="AQR84"/>
      <c r="AQS84"/>
      <c r="AQT84"/>
      <c r="AQU84"/>
      <c r="AQV84"/>
      <c r="AQW84"/>
      <c r="AQX84"/>
      <c r="AQY84"/>
      <c r="AQZ84"/>
      <c r="ARA84"/>
      <c r="ARB84"/>
      <c r="ARC84"/>
      <c r="ARD84"/>
      <c r="ARE84"/>
      <c r="ARF84"/>
      <c r="ARG84"/>
      <c r="ARH84"/>
      <c r="ARI84"/>
      <c r="ARJ84"/>
      <c r="ARK84"/>
      <c r="ARL84"/>
      <c r="ARM84"/>
      <c r="ARN84"/>
      <c r="ARO84"/>
      <c r="ARP84"/>
      <c r="ARQ84"/>
      <c r="ARR84"/>
      <c r="ARS84"/>
      <c r="ART84"/>
      <c r="ARU84"/>
      <c r="ARV84"/>
      <c r="ARW84"/>
      <c r="ARX84"/>
      <c r="ARY84"/>
      <c r="ARZ84"/>
      <c r="ASA84"/>
      <c r="ASB84"/>
      <c r="ASC84"/>
      <c r="ASD84"/>
      <c r="ASE84"/>
      <c r="ASF84"/>
      <c r="ASG84"/>
      <c r="ASH84"/>
      <c r="ASI84"/>
      <c r="ASJ84"/>
      <c r="ASK84"/>
      <c r="ASL84"/>
      <c r="ASM84"/>
      <c r="ASN84"/>
      <c r="ASO84"/>
      <c r="ASP84"/>
      <c r="ASQ84"/>
      <c r="ASR84"/>
      <c r="ASS84"/>
      <c r="AST84"/>
      <c r="ASU84"/>
      <c r="ASV84"/>
      <c r="ASW84"/>
      <c r="ASX84"/>
      <c r="ASY84"/>
      <c r="ASZ84"/>
      <c r="ATA84"/>
      <c r="ATB84"/>
      <c r="ATC84"/>
      <c r="ATD84"/>
      <c r="ATE84"/>
      <c r="ATF84"/>
      <c r="ATG84"/>
      <c r="ATH84"/>
      <c r="ATI84"/>
      <c r="ATJ84"/>
      <c r="ATK84"/>
      <c r="ATL84"/>
      <c r="ATM84"/>
      <c r="ATN84"/>
      <c r="ATO84"/>
      <c r="ATP84"/>
      <c r="ATQ84"/>
      <c r="ATR84"/>
      <c r="ATS84"/>
      <c r="ATT84"/>
      <c r="ATU84"/>
      <c r="ATV84"/>
      <c r="ATW84"/>
      <c r="ATX84"/>
      <c r="ATY84"/>
      <c r="ATZ84"/>
      <c r="AUA84"/>
      <c r="AUB84"/>
      <c r="AUC84"/>
      <c r="AUD84"/>
      <c r="AUE84"/>
      <c r="AUF84"/>
      <c r="AUG84"/>
      <c r="AUH84"/>
      <c r="AUI84"/>
      <c r="AUJ84"/>
      <c r="AUK84"/>
      <c r="AUL84"/>
      <c r="AUM84"/>
      <c r="AUN84"/>
      <c r="AUO84"/>
      <c r="AUP84"/>
      <c r="AUQ84"/>
      <c r="AUR84"/>
      <c r="AUS84"/>
      <c r="AUT84"/>
      <c r="AUU84"/>
      <c r="AUV84"/>
      <c r="AUW84"/>
      <c r="AUX84"/>
      <c r="AUY84"/>
      <c r="AUZ84"/>
      <c r="AVA84"/>
      <c r="AVB84"/>
      <c r="AVC84"/>
      <c r="AVD84"/>
      <c r="AVE84"/>
      <c r="AVF84"/>
      <c r="AVG84"/>
      <c r="AVH84"/>
      <c r="AVI84"/>
      <c r="AVJ84"/>
      <c r="AVK84"/>
      <c r="AVL84"/>
      <c r="AVM84"/>
      <c r="AVN84"/>
      <c r="AVO84"/>
      <c r="AVP84"/>
      <c r="AVQ84"/>
      <c r="AVR84"/>
      <c r="AVS84"/>
      <c r="AVT84"/>
      <c r="AVU84"/>
      <c r="AVV84"/>
      <c r="AVW84"/>
      <c r="AVX84"/>
      <c r="AVY84"/>
      <c r="AVZ84"/>
      <c r="AWA84"/>
      <c r="AWB84"/>
      <c r="AWC84"/>
      <c r="AWD84"/>
      <c r="AWE84"/>
      <c r="AWF84"/>
      <c r="AWG84"/>
      <c r="AWH84"/>
      <c r="AWI84"/>
      <c r="AWJ84"/>
      <c r="AWK84"/>
      <c r="AWL84"/>
      <c r="AWM84"/>
      <c r="AWN84"/>
      <c r="AWO84"/>
      <c r="AWP84"/>
      <c r="AWQ84"/>
      <c r="AWR84"/>
      <c r="AWS84"/>
    </row>
    <row r="85" spans="1:1293" s="42" customFormat="1" x14ac:dyDescent="0.2">
      <c r="A85" s="155"/>
      <c r="B85" s="122">
        <v>313</v>
      </c>
      <c r="C85" s="155"/>
      <c r="D85" s="155" t="s">
        <v>59</v>
      </c>
      <c r="E85" s="36">
        <f>SUM(E86:E87)</f>
        <v>500529</v>
      </c>
      <c r="F85" s="36">
        <f t="shared" ref="F85:G85" si="57">SUM(F86:F87)</f>
        <v>572403</v>
      </c>
      <c r="G85" s="36">
        <f t="shared" si="57"/>
        <v>554492.35</v>
      </c>
      <c r="H85" s="164">
        <f t="shared" si="54"/>
        <v>110.78126342329814</v>
      </c>
      <c r="I85" s="164">
        <f t="shared" si="55"/>
        <v>96.87097202495444</v>
      </c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  <c r="AMK85"/>
      <c r="AML85"/>
      <c r="AMM85"/>
      <c r="AMN85"/>
      <c r="AMO85"/>
      <c r="AMP85"/>
      <c r="AMQ85"/>
      <c r="AMR85"/>
      <c r="AMS85"/>
      <c r="AMT85"/>
      <c r="AMU85"/>
      <c r="AMV85"/>
      <c r="AMW85"/>
      <c r="AMX85"/>
      <c r="AMY85"/>
      <c r="AMZ85"/>
      <c r="ANA85"/>
      <c r="ANB85"/>
      <c r="ANC85"/>
      <c r="AND85"/>
      <c r="ANE85"/>
      <c r="ANF85"/>
      <c r="ANG85"/>
      <c r="ANH85"/>
      <c r="ANI85"/>
      <c r="ANJ85"/>
      <c r="ANK85"/>
      <c r="ANL85"/>
      <c r="ANM85"/>
      <c r="ANN85"/>
      <c r="ANO85"/>
      <c r="ANP85"/>
      <c r="ANQ85"/>
      <c r="ANR85"/>
      <c r="ANS85"/>
      <c r="ANT85"/>
      <c r="ANU85"/>
      <c r="ANV85"/>
      <c r="ANW85"/>
      <c r="ANX85"/>
      <c r="ANY85"/>
      <c r="ANZ85"/>
      <c r="AOA85"/>
      <c r="AOB85"/>
      <c r="AOC85"/>
      <c r="AOD85"/>
      <c r="AOE85"/>
      <c r="AOF85"/>
      <c r="AOG85"/>
      <c r="AOH85"/>
      <c r="AOI85"/>
      <c r="AOJ85"/>
      <c r="AOK85"/>
      <c r="AOL85"/>
      <c r="AOM85"/>
      <c r="AON85"/>
      <c r="AOO85"/>
      <c r="AOP85"/>
      <c r="AOQ85"/>
      <c r="AOR85"/>
      <c r="AOS85"/>
      <c r="AOT85"/>
      <c r="AOU85"/>
      <c r="AOV85"/>
      <c r="AOW85"/>
      <c r="AOX85"/>
      <c r="AOY85"/>
      <c r="AOZ85"/>
      <c r="APA85"/>
      <c r="APB85"/>
      <c r="APC85"/>
      <c r="APD85"/>
      <c r="APE85"/>
      <c r="APF85"/>
      <c r="APG85"/>
      <c r="APH85"/>
      <c r="API85"/>
      <c r="APJ85"/>
      <c r="APK85"/>
      <c r="APL85"/>
      <c r="APM85"/>
      <c r="APN85"/>
      <c r="APO85"/>
      <c r="APP85"/>
      <c r="APQ85"/>
      <c r="APR85"/>
      <c r="APS85"/>
      <c r="APT85"/>
      <c r="APU85"/>
      <c r="APV85"/>
      <c r="APW85"/>
      <c r="APX85"/>
      <c r="APY85"/>
      <c r="APZ85"/>
      <c r="AQA85"/>
      <c r="AQB85"/>
      <c r="AQC85"/>
      <c r="AQD85"/>
      <c r="AQE85"/>
      <c r="AQF85"/>
      <c r="AQG85"/>
      <c r="AQH85"/>
      <c r="AQI85"/>
      <c r="AQJ85"/>
      <c r="AQK85"/>
      <c r="AQL85"/>
      <c r="AQM85"/>
      <c r="AQN85"/>
      <c r="AQO85"/>
      <c r="AQP85"/>
      <c r="AQQ85"/>
      <c r="AQR85"/>
      <c r="AQS85"/>
      <c r="AQT85"/>
      <c r="AQU85"/>
      <c r="AQV85"/>
      <c r="AQW85"/>
      <c r="AQX85"/>
      <c r="AQY85"/>
      <c r="AQZ85"/>
      <c r="ARA85"/>
      <c r="ARB85"/>
      <c r="ARC85"/>
      <c r="ARD85"/>
      <c r="ARE85"/>
      <c r="ARF85"/>
      <c r="ARG85"/>
      <c r="ARH85"/>
      <c r="ARI85"/>
      <c r="ARJ85"/>
      <c r="ARK85"/>
      <c r="ARL85"/>
      <c r="ARM85"/>
      <c r="ARN85"/>
      <c r="ARO85"/>
      <c r="ARP85"/>
      <c r="ARQ85"/>
      <c r="ARR85"/>
      <c r="ARS85"/>
      <c r="ART85"/>
      <c r="ARU85"/>
      <c r="ARV85"/>
      <c r="ARW85"/>
      <c r="ARX85"/>
      <c r="ARY85"/>
      <c r="ARZ85"/>
      <c r="ASA85"/>
      <c r="ASB85"/>
      <c r="ASC85"/>
      <c r="ASD85"/>
      <c r="ASE85"/>
      <c r="ASF85"/>
      <c r="ASG85"/>
      <c r="ASH85"/>
      <c r="ASI85"/>
      <c r="ASJ85"/>
      <c r="ASK85"/>
      <c r="ASL85"/>
      <c r="ASM85"/>
      <c r="ASN85"/>
      <c r="ASO85"/>
      <c r="ASP85"/>
      <c r="ASQ85"/>
      <c r="ASR85"/>
      <c r="ASS85"/>
      <c r="AST85"/>
      <c r="ASU85"/>
      <c r="ASV85"/>
      <c r="ASW85"/>
      <c r="ASX85"/>
      <c r="ASY85"/>
      <c r="ASZ85"/>
      <c r="ATA85"/>
      <c r="ATB85"/>
      <c r="ATC85"/>
      <c r="ATD85"/>
      <c r="ATE85"/>
      <c r="ATF85"/>
      <c r="ATG85"/>
      <c r="ATH85"/>
      <c r="ATI85"/>
      <c r="ATJ85"/>
      <c r="ATK85"/>
      <c r="ATL85"/>
      <c r="ATM85"/>
      <c r="ATN85"/>
      <c r="ATO85"/>
      <c r="ATP85"/>
      <c r="ATQ85"/>
      <c r="ATR85"/>
      <c r="ATS85"/>
      <c r="ATT85"/>
      <c r="ATU85"/>
      <c r="ATV85"/>
      <c r="ATW85"/>
      <c r="ATX85"/>
      <c r="ATY85"/>
      <c r="ATZ85"/>
      <c r="AUA85"/>
      <c r="AUB85"/>
      <c r="AUC85"/>
      <c r="AUD85"/>
      <c r="AUE85"/>
      <c r="AUF85"/>
      <c r="AUG85"/>
      <c r="AUH85"/>
      <c r="AUI85"/>
      <c r="AUJ85"/>
      <c r="AUK85"/>
      <c r="AUL85"/>
      <c r="AUM85"/>
      <c r="AUN85"/>
      <c r="AUO85"/>
      <c r="AUP85"/>
      <c r="AUQ85"/>
      <c r="AUR85"/>
      <c r="AUS85"/>
      <c r="AUT85"/>
      <c r="AUU85"/>
      <c r="AUV85"/>
      <c r="AUW85"/>
      <c r="AUX85"/>
      <c r="AUY85"/>
      <c r="AUZ85"/>
      <c r="AVA85"/>
      <c r="AVB85"/>
      <c r="AVC85"/>
      <c r="AVD85"/>
      <c r="AVE85"/>
      <c r="AVF85"/>
      <c r="AVG85"/>
      <c r="AVH85"/>
      <c r="AVI85"/>
      <c r="AVJ85"/>
      <c r="AVK85"/>
      <c r="AVL85"/>
      <c r="AVM85"/>
      <c r="AVN85"/>
      <c r="AVO85"/>
      <c r="AVP85"/>
      <c r="AVQ85"/>
      <c r="AVR85"/>
      <c r="AVS85"/>
      <c r="AVT85"/>
      <c r="AVU85"/>
      <c r="AVV85"/>
      <c r="AVW85"/>
      <c r="AVX85"/>
      <c r="AVY85"/>
      <c r="AVZ85"/>
      <c r="AWA85"/>
      <c r="AWB85"/>
      <c r="AWC85"/>
      <c r="AWD85"/>
      <c r="AWE85"/>
      <c r="AWF85"/>
      <c r="AWG85"/>
      <c r="AWH85"/>
      <c r="AWI85"/>
      <c r="AWJ85"/>
      <c r="AWK85"/>
      <c r="AWL85"/>
      <c r="AWM85"/>
      <c r="AWN85"/>
      <c r="AWO85"/>
      <c r="AWP85"/>
      <c r="AWQ85"/>
      <c r="AWR85"/>
      <c r="AWS85"/>
    </row>
    <row r="86" spans="1:1293" s="45" customFormat="1" x14ac:dyDescent="0.2">
      <c r="A86" s="170"/>
      <c r="B86" s="130">
        <v>3132</v>
      </c>
      <c r="C86" s="170"/>
      <c r="D86" s="170" t="s">
        <v>86</v>
      </c>
      <c r="E86" s="172">
        <v>500135</v>
      </c>
      <c r="F86" s="172">
        <v>572403</v>
      </c>
      <c r="G86" s="172">
        <v>554244.78</v>
      </c>
      <c r="H86" s="164">
        <f t="shared" si="54"/>
        <v>110.81903486058764</v>
      </c>
      <c r="I86" s="164">
        <f t="shared" si="55"/>
        <v>96.827721028715786</v>
      </c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  <c r="AMK86"/>
      <c r="AML86"/>
      <c r="AMM86"/>
      <c r="AMN86"/>
      <c r="AMO86"/>
      <c r="AMP86"/>
      <c r="AMQ86"/>
      <c r="AMR86"/>
      <c r="AMS86"/>
      <c r="AMT86"/>
      <c r="AMU86"/>
      <c r="AMV86"/>
      <c r="AMW86"/>
      <c r="AMX86"/>
      <c r="AMY86"/>
      <c r="AMZ86"/>
      <c r="ANA86"/>
      <c r="ANB86"/>
      <c r="ANC86"/>
      <c r="AND86"/>
      <c r="ANE86"/>
      <c r="ANF86"/>
      <c r="ANG86"/>
      <c r="ANH86"/>
      <c r="ANI86"/>
      <c r="ANJ86"/>
      <c r="ANK86"/>
      <c r="ANL86"/>
      <c r="ANM86"/>
      <c r="ANN86"/>
      <c r="ANO86"/>
      <c r="ANP86"/>
      <c r="ANQ86"/>
      <c r="ANR86"/>
      <c r="ANS86"/>
      <c r="ANT86"/>
      <c r="ANU86"/>
      <c r="ANV86"/>
      <c r="ANW86"/>
      <c r="ANX86"/>
      <c r="ANY86"/>
      <c r="ANZ86"/>
      <c r="AOA86"/>
      <c r="AOB86"/>
      <c r="AOC86"/>
      <c r="AOD86"/>
      <c r="AOE86"/>
      <c r="AOF86"/>
      <c r="AOG86"/>
      <c r="AOH86"/>
      <c r="AOI86"/>
      <c r="AOJ86"/>
      <c r="AOK86"/>
      <c r="AOL86"/>
      <c r="AOM86"/>
      <c r="AON86"/>
      <c r="AOO86"/>
      <c r="AOP86"/>
      <c r="AOQ86"/>
      <c r="AOR86"/>
      <c r="AOS86"/>
      <c r="AOT86"/>
      <c r="AOU86"/>
      <c r="AOV86"/>
      <c r="AOW86"/>
      <c r="AOX86"/>
      <c r="AOY86"/>
      <c r="AOZ86"/>
      <c r="APA86"/>
      <c r="APB86"/>
      <c r="APC86"/>
      <c r="APD86"/>
      <c r="APE86"/>
      <c r="APF86"/>
      <c r="APG86"/>
      <c r="APH86"/>
      <c r="API86"/>
      <c r="APJ86"/>
      <c r="APK86"/>
      <c r="APL86"/>
      <c r="APM86"/>
      <c r="APN86"/>
      <c r="APO86"/>
      <c r="APP86"/>
      <c r="APQ86"/>
      <c r="APR86"/>
      <c r="APS86"/>
      <c r="APT86"/>
      <c r="APU86"/>
      <c r="APV86"/>
      <c r="APW86"/>
      <c r="APX86"/>
      <c r="APY86"/>
      <c r="APZ86"/>
      <c r="AQA86"/>
      <c r="AQB86"/>
      <c r="AQC86"/>
      <c r="AQD86"/>
      <c r="AQE86"/>
      <c r="AQF86"/>
      <c r="AQG86"/>
      <c r="AQH86"/>
      <c r="AQI86"/>
      <c r="AQJ86"/>
      <c r="AQK86"/>
      <c r="AQL86"/>
      <c r="AQM86"/>
      <c r="AQN86"/>
      <c r="AQO86"/>
      <c r="AQP86"/>
      <c r="AQQ86"/>
      <c r="AQR86"/>
      <c r="AQS86"/>
      <c r="AQT86"/>
      <c r="AQU86"/>
      <c r="AQV86"/>
      <c r="AQW86"/>
      <c r="AQX86"/>
      <c r="AQY86"/>
      <c r="AQZ86"/>
      <c r="ARA86"/>
      <c r="ARB86"/>
      <c r="ARC86"/>
      <c r="ARD86"/>
      <c r="ARE86"/>
      <c r="ARF86"/>
      <c r="ARG86"/>
      <c r="ARH86"/>
      <c r="ARI86"/>
      <c r="ARJ86"/>
      <c r="ARK86"/>
      <c r="ARL86"/>
      <c r="ARM86"/>
      <c r="ARN86"/>
      <c r="ARO86"/>
      <c r="ARP86"/>
      <c r="ARQ86"/>
      <c r="ARR86"/>
      <c r="ARS86"/>
      <c r="ART86"/>
      <c r="ARU86"/>
      <c r="ARV86"/>
      <c r="ARW86"/>
      <c r="ARX86"/>
      <c r="ARY86"/>
      <c r="ARZ86"/>
      <c r="ASA86"/>
      <c r="ASB86"/>
      <c r="ASC86"/>
      <c r="ASD86"/>
      <c r="ASE86"/>
      <c r="ASF86"/>
      <c r="ASG86"/>
      <c r="ASH86"/>
      <c r="ASI86"/>
      <c r="ASJ86"/>
      <c r="ASK86"/>
      <c r="ASL86"/>
      <c r="ASM86"/>
      <c r="ASN86"/>
      <c r="ASO86"/>
      <c r="ASP86"/>
      <c r="ASQ86"/>
      <c r="ASR86"/>
      <c r="ASS86"/>
      <c r="AST86"/>
      <c r="ASU86"/>
      <c r="ASV86"/>
      <c r="ASW86"/>
      <c r="ASX86"/>
      <c r="ASY86"/>
      <c r="ASZ86"/>
      <c r="ATA86"/>
      <c r="ATB86"/>
      <c r="ATC86"/>
      <c r="ATD86"/>
      <c r="ATE86"/>
      <c r="ATF86"/>
      <c r="ATG86"/>
      <c r="ATH86"/>
      <c r="ATI86"/>
      <c r="ATJ86"/>
      <c r="ATK86"/>
      <c r="ATL86"/>
      <c r="ATM86"/>
      <c r="ATN86"/>
      <c r="ATO86"/>
      <c r="ATP86"/>
      <c r="ATQ86"/>
      <c r="ATR86"/>
      <c r="ATS86"/>
      <c r="ATT86"/>
      <c r="ATU86"/>
      <c r="ATV86"/>
      <c r="ATW86"/>
      <c r="ATX86"/>
      <c r="ATY86"/>
      <c r="ATZ86"/>
      <c r="AUA86"/>
      <c r="AUB86"/>
      <c r="AUC86"/>
      <c r="AUD86"/>
      <c r="AUE86"/>
      <c r="AUF86"/>
      <c r="AUG86"/>
      <c r="AUH86"/>
      <c r="AUI86"/>
      <c r="AUJ86"/>
      <c r="AUK86"/>
      <c r="AUL86"/>
      <c r="AUM86"/>
      <c r="AUN86"/>
      <c r="AUO86"/>
      <c r="AUP86"/>
      <c r="AUQ86"/>
      <c r="AUR86"/>
      <c r="AUS86"/>
      <c r="AUT86"/>
      <c r="AUU86"/>
      <c r="AUV86"/>
      <c r="AUW86"/>
      <c r="AUX86"/>
      <c r="AUY86"/>
      <c r="AUZ86"/>
      <c r="AVA86"/>
      <c r="AVB86"/>
      <c r="AVC86"/>
      <c r="AVD86"/>
      <c r="AVE86"/>
      <c r="AVF86"/>
      <c r="AVG86"/>
      <c r="AVH86"/>
      <c r="AVI86"/>
      <c r="AVJ86"/>
      <c r="AVK86"/>
      <c r="AVL86"/>
      <c r="AVM86"/>
      <c r="AVN86"/>
      <c r="AVO86"/>
      <c r="AVP86"/>
      <c r="AVQ86"/>
      <c r="AVR86"/>
      <c r="AVS86"/>
      <c r="AVT86"/>
      <c r="AVU86"/>
      <c r="AVV86"/>
      <c r="AVW86"/>
      <c r="AVX86"/>
      <c r="AVY86"/>
      <c r="AVZ86"/>
      <c r="AWA86"/>
      <c r="AWB86"/>
      <c r="AWC86"/>
      <c r="AWD86"/>
      <c r="AWE86"/>
      <c r="AWF86"/>
      <c r="AWG86"/>
      <c r="AWH86"/>
      <c r="AWI86"/>
      <c r="AWJ86"/>
      <c r="AWK86"/>
      <c r="AWL86"/>
      <c r="AWM86"/>
      <c r="AWN86"/>
      <c r="AWO86"/>
      <c r="AWP86"/>
      <c r="AWQ86"/>
      <c r="AWR86"/>
      <c r="AWS86"/>
    </row>
    <row r="87" spans="1:1293" s="42" customFormat="1" ht="30" x14ac:dyDescent="0.2">
      <c r="A87" s="170"/>
      <c r="B87" s="130">
        <v>3133</v>
      </c>
      <c r="C87" s="170"/>
      <c r="D87" s="173" t="s">
        <v>87</v>
      </c>
      <c r="E87" s="172">
        <v>394</v>
      </c>
      <c r="F87" s="172"/>
      <c r="G87" s="172">
        <v>247.57</v>
      </c>
      <c r="H87" s="164">
        <f t="shared" si="54"/>
        <v>62.835025380710661</v>
      </c>
      <c r="I87" s="164" t="e">
        <f t="shared" si="55"/>
        <v>#DIV/0!</v>
      </c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  <c r="AMK87"/>
      <c r="AML87"/>
      <c r="AMM87"/>
      <c r="AMN87"/>
      <c r="AMO87"/>
      <c r="AMP87"/>
      <c r="AMQ87"/>
      <c r="AMR87"/>
      <c r="AMS87"/>
      <c r="AMT87"/>
      <c r="AMU87"/>
      <c r="AMV87"/>
      <c r="AMW87"/>
      <c r="AMX87"/>
      <c r="AMY87"/>
      <c r="AMZ87"/>
      <c r="ANA87"/>
      <c r="ANB87"/>
      <c r="ANC87"/>
      <c r="AND87"/>
      <c r="ANE87"/>
      <c r="ANF87"/>
      <c r="ANG87"/>
      <c r="ANH87"/>
      <c r="ANI87"/>
      <c r="ANJ87"/>
      <c r="ANK87"/>
      <c r="ANL87"/>
      <c r="ANM87"/>
      <c r="ANN87"/>
      <c r="ANO87"/>
      <c r="ANP87"/>
      <c r="ANQ87"/>
      <c r="ANR87"/>
      <c r="ANS87"/>
      <c r="ANT87"/>
      <c r="ANU87"/>
      <c r="ANV87"/>
      <c r="ANW87"/>
      <c r="ANX87"/>
      <c r="ANY87"/>
      <c r="ANZ87"/>
      <c r="AOA87"/>
      <c r="AOB87"/>
      <c r="AOC87"/>
      <c r="AOD87"/>
      <c r="AOE87"/>
      <c r="AOF87"/>
      <c r="AOG87"/>
      <c r="AOH87"/>
      <c r="AOI87"/>
      <c r="AOJ87"/>
      <c r="AOK87"/>
      <c r="AOL87"/>
      <c r="AOM87"/>
      <c r="AON87"/>
      <c r="AOO87"/>
      <c r="AOP87"/>
      <c r="AOQ87"/>
      <c r="AOR87"/>
      <c r="AOS87"/>
      <c r="AOT87"/>
      <c r="AOU87"/>
      <c r="AOV87"/>
      <c r="AOW87"/>
      <c r="AOX87"/>
      <c r="AOY87"/>
      <c r="AOZ87"/>
      <c r="APA87"/>
      <c r="APB87"/>
      <c r="APC87"/>
      <c r="APD87"/>
      <c r="APE87"/>
      <c r="APF87"/>
      <c r="APG87"/>
      <c r="APH87"/>
      <c r="API87"/>
      <c r="APJ87"/>
      <c r="APK87"/>
      <c r="APL87"/>
      <c r="APM87"/>
      <c r="APN87"/>
      <c r="APO87"/>
      <c r="APP87"/>
      <c r="APQ87"/>
      <c r="APR87"/>
      <c r="APS87"/>
      <c r="APT87"/>
      <c r="APU87"/>
      <c r="APV87"/>
      <c r="APW87"/>
      <c r="APX87"/>
      <c r="APY87"/>
      <c r="APZ87"/>
      <c r="AQA87"/>
      <c r="AQB87"/>
      <c r="AQC87"/>
      <c r="AQD87"/>
      <c r="AQE87"/>
      <c r="AQF87"/>
      <c r="AQG87"/>
      <c r="AQH87"/>
      <c r="AQI87"/>
      <c r="AQJ87"/>
      <c r="AQK87"/>
      <c r="AQL87"/>
      <c r="AQM87"/>
      <c r="AQN87"/>
      <c r="AQO87"/>
      <c r="AQP87"/>
      <c r="AQQ87"/>
      <c r="AQR87"/>
      <c r="AQS87"/>
      <c r="AQT87"/>
      <c r="AQU87"/>
      <c r="AQV87"/>
      <c r="AQW87"/>
      <c r="AQX87"/>
      <c r="AQY87"/>
      <c r="AQZ87"/>
      <c r="ARA87"/>
      <c r="ARB87"/>
      <c r="ARC87"/>
      <c r="ARD87"/>
      <c r="ARE87"/>
      <c r="ARF87"/>
      <c r="ARG87"/>
      <c r="ARH87"/>
      <c r="ARI87"/>
      <c r="ARJ87"/>
      <c r="ARK87"/>
      <c r="ARL87"/>
      <c r="ARM87"/>
      <c r="ARN87"/>
      <c r="ARO87"/>
      <c r="ARP87"/>
      <c r="ARQ87"/>
      <c r="ARR87"/>
      <c r="ARS87"/>
      <c r="ART87"/>
      <c r="ARU87"/>
      <c r="ARV87"/>
      <c r="ARW87"/>
      <c r="ARX87"/>
      <c r="ARY87"/>
      <c r="ARZ87"/>
      <c r="ASA87"/>
      <c r="ASB87"/>
      <c r="ASC87"/>
      <c r="ASD87"/>
      <c r="ASE87"/>
      <c r="ASF87"/>
      <c r="ASG87"/>
      <c r="ASH87"/>
      <c r="ASI87"/>
      <c r="ASJ87"/>
      <c r="ASK87"/>
      <c r="ASL87"/>
      <c r="ASM87"/>
      <c r="ASN87"/>
      <c r="ASO87"/>
      <c r="ASP87"/>
      <c r="ASQ87"/>
      <c r="ASR87"/>
      <c r="ASS87"/>
      <c r="AST87"/>
      <c r="ASU87"/>
      <c r="ASV87"/>
      <c r="ASW87"/>
      <c r="ASX87"/>
      <c r="ASY87"/>
      <c r="ASZ87"/>
      <c r="ATA87"/>
      <c r="ATB87"/>
      <c r="ATC87"/>
      <c r="ATD87"/>
      <c r="ATE87"/>
      <c r="ATF87"/>
      <c r="ATG87"/>
      <c r="ATH87"/>
      <c r="ATI87"/>
      <c r="ATJ87"/>
      <c r="ATK87"/>
      <c r="ATL87"/>
      <c r="ATM87"/>
      <c r="ATN87"/>
      <c r="ATO87"/>
      <c r="ATP87"/>
      <c r="ATQ87"/>
      <c r="ATR87"/>
      <c r="ATS87"/>
      <c r="ATT87"/>
      <c r="ATU87"/>
      <c r="ATV87"/>
      <c r="ATW87"/>
      <c r="ATX87"/>
      <c r="ATY87"/>
      <c r="ATZ87"/>
      <c r="AUA87"/>
      <c r="AUB87"/>
      <c r="AUC87"/>
      <c r="AUD87"/>
      <c r="AUE87"/>
      <c r="AUF87"/>
      <c r="AUG87"/>
      <c r="AUH87"/>
      <c r="AUI87"/>
      <c r="AUJ87"/>
      <c r="AUK87"/>
      <c r="AUL87"/>
      <c r="AUM87"/>
      <c r="AUN87"/>
      <c r="AUO87"/>
      <c r="AUP87"/>
      <c r="AUQ87"/>
      <c r="AUR87"/>
      <c r="AUS87"/>
      <c r="AUT87"/>
      <c r="AUU87"/>
      <c r="AUV87"/>
      <c r="AUW87"/>
      <c r="AUX87"/>
      <c r="AUY87"/>
      <c r="AUZ87"/>
      <c r="AVA87"/>
      <c r="AVB87"/>
      <c r="AVC87"/>
      <c r="AVD87"/>
      <c r="AVE87"/>
      <c r="AVF87"/>
      <c r="AVG87"/>
      <c r="AVH87"/>
      <c r="AVI87"/>
      <c r="AVJ87"/>
      <c r="AVK87"/>
      <c r="AVL87"/>
      <c r="AVM87"/>
      <c r="AVN87"/>
      <c r="AVO87"/>
      <c r="AVP87"/>
      <c r="AVQ87"/>
      <c r="AVR87"/>
      <c r="AVS87"/>
      <c r="AVT87"/>
      <c r="AVU87"/>
      <c r="AVV87"/>
      <c r="AVW87"/>
      <c r="AVX87"/>
      <c r="AVY87"/>
      <c r="AVZ87"/>
      <c r="AWA87"/>
      <c r="AWB87"/>
      <c r="AWC87"/>
      <c r="AWD87"/>
      <c r="AWE87"/>
      <c r="AWF87"/>
      <c r="AWG87"/>
      <c r="AWH87"/>
      <c r="AWI87"/>
      <c r="AWJ87"/>
      <c r="AWK87"/>
      <c r="AWL87"/>
      <c r="AWM87"/>
      <c r="AWN87"/>
      <c r="AWO87"/>
      <c r="AWP87"/>
      <c r="AWQ87"/>
      <c r="AWR87"/>
      <c r="AWS87"/>
    </row>
    <row r="88" spans="1:1293" s="42" customFormat="1" x14ac:dyDescent="0.2">
      <c r="A88" s="165"/>
      <c r="B88" s="166">
        <v>32</v>
      </c>
      <c r="C88" s="165"/>
      <c r="D88" s="167" t="s">
        <v>15</v>
      </c>
      <c r="E88" s="168">
        <f>E89+E94+E111+E101+E113</f>
        <v>465003.70416086004</v>
      </c>
      <c r="F88" s="168">
        <f t="shared" ref="F88:G88" si="58">F89+F94+F111+F101+F113</f>
        <v>433097</v>
      </c>
      <c r="G88" s="168">
        <f t="shared" si="58"/>
        <v>316445.40000000002</v>
      </c>
      <c r="H88" s="164">
        <f t="shared" si="54"/>
        <v>68.05223209373213</v>
      </c>
      <c r="I88" s="164">
        <f t="shared" si="55"/>
        <v>73.065710452854688</v>
      </c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  <c r="AMK88"/>
      <c r="AML88"/>
      <c r="AMM88"/>
      <c r="AMN88"/>
      <c r="AMO88"/>
      <c r="AMP88"/>
      <c r="AMQ88"/>
      <c r="AMR88"/>
      <c r="AMS88"/>
      <c r="AMT88"/>
      <c r="AMU88"/>
      <c r="AMV88"/>
      <c r="AMW88"/>
      <c r="AMX88"/>
      <c r="AMY88"/>
      <c r="AMZ88"/>
      <c r="ANA88"/>
      <c r="ANB88"/>
      <c r="ANC88"/>
      <c r="AND88"/>
      <c r="ANE88"/>
      <c r="ANF88"/>
      <c r="ANG88"/>
      <c r="ANH88"/>
      <c r="ANI88"/>
      <c r="ANJ88"/>
      <c r="ANK88"/>
      <c r="ANL88"/>
      <c r="ANM88"/>
      <c r="ANN88"/>
      <c r="ANO88"/>
      <c r="ANP88"/>
      <c r="ANQ88"/>
      <c r="ANR88"/>
      <c r="ANS88"/>
      <c r="ANT88"/>
      <c r="ANU88"/>
      <c r="ANV88"/>
      <c r="ANW88"/>
      <c r="ANX88"/>
      <c r="ANY88"/>
      <c r="ANZ88"/>
      <c r="AOA88"/>
      <c r="AOB88"/>
      <c r="AOC88"/>
      <c r="AOD88"/>
      <c r="AOE88"/>
      <c r="AOF88"/>
      <c r="AOG88"/>
      <c r="AOH88"/>
      <c r="AOI88"/>
      <c r="AOJ88"/>
      <c r="AOK88"/>
      <c r="AOL88"/>
      <c r="AOM88"/>
      <c r="AON88"/>
      <c r="AOO88"/>
      <c r="AOP88"/>
      <c r="AOQ88"/>
      <c r="AOR88"/>
      <c r="AOS88"/>
      <c r="AOT88"/>
      <c r="AOU88"/>
      <c r="AOV88"/>
      <c r="AOW88"/>
      <c r="AOX88"/>
      <c r="AOY88"/>
      <c r="AOZ88"/>
      <c r="APA88"/>
      <c r="APB88"/>
      <c r="APC88"/>
      <c r="APD88"/>
      <c r="APE88"/>
      <c r="APF88"/>
      <c r="APG88"/>
      <c r="APH88"/>
      <c r="API88"/>
      <c r="APJ88"/>
      <c r="APK88"/>
      <c r="APL88"/>
      <c r="APM88"/>
      <c r="APN88"/>
      <c r="APO88"/>
      <c r="APP88"/>
      <c r="APQ88"/>
      <c r="APR88"/>
      <c r="APS88"/>
      <c r="APT88"/>
      <c r="APU88"/>
      <c r="APV88"/>
      <c r="APW88"/>
      <c r="APX88"/>
      <c r="APY88"/>
      <c r="APZ88"/>
      <c r="AQA88"/>
      <c r="AQB88"/>
      <c r="AQC88"/>
      <c r="AQD88"/>
      <c r="AQE88"/>
      <c r="AQF88"/>
      <c r="AQG88"/>
      <c r="AQH88"/>
      <c r="AQI88"/>
      <c r="AQJ88"/>
      <c r="AQK88"/>
      <c r="AQL88"/>
      <c r="AQM88"/>
      <c r="AQN88"/>
      <c r="AQO88"/>
      <c r="AQP88"/>
      <c r="AQQ88"/>
      <c r="AQR88"/>
      <c r="AQS88"/>
      <c r="AQT88"/>
      <c r="AQU88"/>
      <c r="AQV88"/>
      <c r="AQW88"/>
      <c r="AQX88"/>
      <c r="AQY88"/>
      <c r="AQZ88"/>
      <c r="ARA88"/>
      <c r="ARB88"/>
      <c r="ARC88"/>
      <c r="ARD88"/>
      <c r="ARE88"/>
      <c r="ARF88"/>
      <c r="ARG88"/>
      <c r="ARH88"/>
      <c r="ARI88"/>
      <c r="ARJ88"/>
      <c r="ARK88"/>
      <c r="ARL88"/>
      <c r="ARM88"/>
      <c r="ARN88"/>
      <c r="ARO88"/>
      <c r="ARP88"/>
      <c r="ARQ88"/>
      <c r="ARR88"/>
      <c r="ARS88"/>
      <c r="ART88"/>
      <c r="ARU88"/>
      <c r="ARV88"/>
      <c r="ARW88"/>
      <c r="ARX88"/>
      <c r="ARY88"/>
      <c r="ARZ88"/>
      <c r="ASA88"/>
      <c r="ASB88"/>
      <c r="ASC88"/>
      <c r="ASD88"/>
      <c r="ASE88"/>
      <c r="ASF88"/>
      <c r="ASG88"/>
      <c r="ASH88"/>
      <c r="ASI88"/>
      <c r="ASJ88"/>
      <c r="ASK88"/>
      <c r="ASL88"/>
      <c r="ASM88"/>
      <c r="ASN88"/>
      <c r="ASO88"/>
      <c r="ASP88"/>
      <c r="ASQ88"/>
      <c r="ASR88"/>
      <c r="ASS88"/>
      <c r="AST88"/>
      <c r="ASU88"/>
      <c r="ASV88"/>
      <c r="ASW88"/>
      <c r="ASX88"/>
      <c r="ASY88"/>
      <c r="ASZ88"/>
      <c r="ATA88"/>
      <c r="ATB88"/>
      <c r="ATC88"/>
      <c r="ATD88"/>
      <c r="ATE88"/>
      <c r="ATF88"/>
      <c r="ATG88"/>
      <c r="ATH88"/>
      <c r="ATI88"/>
      <c r="ATJ88"/>
      <c r="ATK88"/>
      <c r="ATL88"/>
      <c r="ATM88"/>
      <c r="ATN88"/>
      <c r="ATO88"/>
      <c r="ATP88"/>
      <c r="ATQ88"/>
      <c r="ATR88"/>
      <c r="ATS88"/>
      <c r="ATT88"/>
      <c r="ATU88"/>
      <c r="ATV88"/>
      <c r="ATW88"/>
      <c r="ATX88"/>
      <c r="ATY88"/>
      <c r="ATZ88"/>
      <c r="AUA88"/>
      <c r="AUB88"/>
      <c r="AUC88"/>
      <c r="AUD88"/>
      <c r="AUE88"/>
      <c r="AUF88"/>
      <c r="AUG88"/>
      <c r="AUH88"/>
      <c r="AUI88"/>
      <c r="AUJ88"/>
      <c r="AUK88"/>
      <c r="AUL88"/>
      <c r="AUM88"/>
      <c r="AUN88"/>
      <c r="AUO88"/>
      <c r="AUP88"/>
      <c r="AUQ88"/>
      <c r="AUR88"/>
      <c r="AUS88"/>
      <c r="AUT88"/>
      <c r="AUU88"/>
      <c r="AUV88"/>
      <c r="AUW88"/>
      <c r="AUX88"/>
      <c r="AUY88"/>
      <c r="AUZ88"/>
      <c r="AVA88"/>
      <c r="AVB88"/>
      <c r="AVC88"/>
      <c r="AVD88"/>
      <c r="AVE88"/>
      <c r="AVF88"/>
      <c r="AVG88"/>
      <c r="AVH88"/>
      <c r="AVI88"/>
      <c r="AVJ88"/>
      <c r="AVK88"/>
      <c r="AVL88"/>
      <c r="AVM88"/>
      <c r="AVN88"/>
      <c r="AVO88"/>
      <c r="AVP88"/>
      <c r="AVQ88"/>
      <c r="AVR88"/>
      <c r="AVS88"/>
      <c r="AVT88"/>
      <c r="AVU88"/>
      <c r="AVV88"/>
      <c r="AVW88"/>
      <c r="AVX88"/>
      <c r="AVY88"/>
      <c r="AVZ88"/>
      <c r="AWA88"/>
      <c r="AWB88"/>
      <c r="AWC88"/>
      <c r="AWD88"/>
      <c r="AWE88"/>
      <c r="AWF88"/>
      <c r="AWG88"/>
      <c r="AWH88"/>
      <c r="AWI88"/>
      <c r="AWJ88"/>
      <c r="AWK88"/>
      <c r="AWL88"/>
      <c r="AWM88"/>
      <c r="AWN88"/>
      <c r="AWO88"/>
      <c r="AWP88"/>
      <c r="AWQ88"/>
      <c r="AWR88"/>
      <c r="AWS88"/>
    </row>
    <row r="89" spans="1:1293" s="48" customFormat="1" x14ac:dyDescent="0.2">
      <c r="A89" s="155"/>
      <c r="B89" s="169">
        <v>321</v>
      </c>
      <c r="C89" s="155"/>
      <c r="D89" s="155" t="s">
        <v>63</v>
      </c>
      <c r="E89" s="159">
        <f t="shared" ref="E89" si="59">SUM(E90:E93)</f>
        <v>81199.828787577135</v>
      </c>
      <c r="F89" s="159">
        <f t="shared" ref="F89" si="60">SUM(F90:F93)</f>
        <v>119028</v>
      </c>
      <c r="G89" s="159">
        <f t="shared" ref="G89" si="61">SUM(G90:G93)</f>
        <v>74591.88</v>
      </c>
      <c r="H89" s="164">
        <f t="shared" si="54"/>
        <v>91.862114876049972</v>
      </c>
      <c r="I89" s="164">
        <f t="shared" si="55"/>
        <v>62.667506805121484</v>
      </c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  <c r="AMK89"/>
      <c r="AML89"/>
      <c r="AMM89"/>
      <c r="AMN89"/>
      <c r="AMO89"/>
      <c r="AMP89"/>
      <c r="AMQ89"/>
      <c r="AMR89"/>
      <c r="AMS89"/>
      <c r="AMT89"/>
      <c r="AMU89"/>
      <c r="AMV89"/>
      <c r="AMW89"/>
      <c r="AMX89"/>
      <c r="AMY89"/>
      <c r="AMZ89"/>
      <c r="ANA89"/>
      <c r="ANB89"/>
      <c r="ANC89"/>
      <c r="AND89"/>
      <c r="ANE89"/>
      <c r="ANF89"/>
      <c r="ANG89"/>
      <c r="ANH89"/>
      <c r="ANI89"/>
      <c r="ANJ89"/>
      <c r="ANK89"/>
      <c r="ANL89"/>
      <c r="ANM89"/>
      <c r="ANN89"/>
      <c r="ANO89"/>
      <c r="ANP89"/>
      <c r="ANQ89"/>
      <c r="ANR89"/>
      <c r="ANS89"/>
      <c r="ANT89"/>
      <c r="ANU89"/>
      <c r="ANV89"/>
      <c r="ANW89"/>
      <c r="ANX89"/>
      <c r="ANY89"/>
      <c r="ANZ89"/>
      <c r="AOA89"/>
      <c r="AOB89"/>
      <c r="AOC89"/>
      <c r="AOD89"/>
      <c r="AOE89"/>
      <c r="AOF89"/>
      <c r="AOG89"/>
      <c r="AOH89"/>
      <c r="AOI89"/>
      <c r="AOJ89"/>
      <c r="AOK89"/>
      <c r="AOL89"/>
      <c r="AOM89"/>
      <c r="AON89"/>
      <c r="AOO89"/>
      <c r="AOP89"/>
      <c r="AOQ89"/>
      <c r="AOR89"/>
      <c r="AOS89"/>
      <c r="AOT89"/>
      <c r="AOU89"/>
      <c r="AOV89"/>
      <c r="AOW89"/>
      <c r="AOX89"/>
      <c r="AOY89"/>
      <c r="AOZ89"/>
      <c r="APA89"/>
      <c r="APB89"/>
      <c r="APC89"/>
      <c r="APD89"/>
      <c r="APE89"/>
      <c r="APF89"/>
      <c r="APG89"/>
      <c r="APH89"/>
      <c r="API89"/>
      <c r="APJ89"/>
      <c r="APK89"/>
      <c r="APL89"/>
      <c r="APM89"/>
      <c r="APN89"/>
      <c r="APO89"/>
      <c r="APP89"/>
      <c r="APQ89"/>
      <c r="APR89"/>
      <c r="APS89"/>
      <c r="APT89"/>
      <c r="APU89"/>
      <c r="APV89"/>
      <c r="APW89"/>
      <c r="APX89"/>
      <c r="APY89"/>
      <c r="APZ89"/>
      <c r="AQA89"/>
      <c r="AQB89"/>
      <c r="AQC89"/>
      <c r="AQD89"/>
      <c r="AQE89"/>
      <c r="AQF89"/>
      <c r="AQG89"/>
      <c r="AQH89"/>
      <c r="AQI89"/>
      <c r="AQJ89"/>
      <c r="AQK89"/>
      <c r="AQL89"/>
      <c r="AQM89"/>
      <c r="AQN89"/>
      <c r="AQO89"/>
      <c r="AQP89"/>
      <c r="AQQ89"/>
      <c r="AQR89"/>
      <c r="AQS89"/>
      <c r="AQT89"/>
      <c r="AQU89"/>
      <c r="AQV89"/>
      <c r="AQW89"/>
      <c r="AQX89"/>
      <c r="AQY89"/>
      <c r="AQZ89"/>
      <c r="ARA89"/>
      <c r="ARB89"/>
      <c r="ARC89"/>
      <c r="ARD89"/>
      <c r="ARE89"/>
      <c r="ARF89"/>
      <c r="ARG89"/>
      <c r="ARH89"/>
      <c r="ARI89"/>
      <c r="ARJ89"/>
      <c r="ARK89"/>
      <c r="ARL89"/>
      <c r="ARM89"/>
      <c r="ARN89"/>
      <c r="ARO89"/>
      <c r="ARP89"/>
      <c r="ARQ89"/>
      <c r="ARR89"/>
      <c r="ARS89"/>
      <c r="ART89"/>
      <c r="ARU89"/>
      <c r="ARV89"/>
      <c r="ARW89"/>
      <c r="ARX89"/>
      <c r="ARY89"/>
      <c r="ARZ89"/>
      <c r="ASA89"/>
      <c r="ASB89"/>
      <c r="ASC89"/>
      <c r="ASD89"/>
      <c r="ASE89"/>
      <c r="ASF89"/>
      <c r="ASG89"/>
      <c r="ASH89"/>
      <c r="ASI89"/>
      <c r="ASJ89"/>
      <c r="ASK89"/>
      <c r="ASL89"/>
      <c r="ASM89"/>
      <c r="ASN89"/>
      <c r="ASO89"/>
      <c r="ASP89"/>
      <c r="ASQ89"/>
      <c r="ASR89"/>
      <c r="ASS89"/>
      <c r="AST89"/>
      <c r="ASU89"/>
      <c r="ASV89"/>
      <c r="ASW89"/>
      <c r="ASX89"/>
      <c r="ASY89"/>
      <c r="ASZ89"/>
      <c r="ATA89"/>
      <c r="ATB89"/>
      <c r="ATC89"/>
      <c r="ATD89"/>
      <c r="ATE89"/>
      <c r="ATF89"/>
      <c r="ATG89"/>
      <c r="ATH89"/>
      <c r="ATI89"/>
      <c r="ATJ89"/>
      <c r="ATK89"/>
      <c r="ATL89"/>
      <c r="ATM89"/>
      <c r="ATN89"/>
      <c r="ATO89"/>
      <c r="ATP89"/>
      <c r="ATQ89"/>
      <c r="ATR89"/>
      <c r="ATS89"/>
      <c r="ATT89"/>
      <c r="ATU89"/>
      <c r="ATV89"/>
      <c r="ATW89"/>
      <c r="ATX89"/>
      <c r="ATY89"/>
      <c r="ATZ89"/>
      <c r="AUA89"/>
      <c r="AUB89"/>
      <c r="AUC89"/>
      <c r="AUD89"/>
      <c r="AUE89"/>
      <c r="AUF89"/>
      <c r="AUG89"/>
      <c r="AUH89"/>
      <c r="AUI89"/>
      <c r="AUJ89"/>
      <c r="AUK89"/>
      <c r="AUL89"/>
      <c r="AUM89"/>
      <c r="AUN89"/>
      <c r="AUO89"/>
      <c r="AUP89"/>
      <c r="AUQ89"/>
      <c r="AUR89"/>
      <c r="AUS89"/>
      <c r="AUT89"/>
      <c r="AUU89"/>
      <c r="AUV89"/>
      <c r="AUW89"/>
      <c r="AUX89"/>
      <c r="AUY89"/>
      <c r="AUZ89"/>
      <c r="AVA89"/>
      <c r="AVB89"/>
      <c r="AVC89"/>
      <c r="AVD89"/>
      <c r="AVE89"/>
      <c r="AVF89"/>
      <c r="AVG89"/>
      <c r="AVH89"/>
      <c r="AVI89"/>
      <c r="AVJ89"/>
      <c r="AVK89"/>
      <c r="AVL89"/>
      <c r="AVM89"/>
      <c r="AVN89"/>
      <c r="AVO89"/>
      <c r="AVP89"/>
      <c r="AVQ89"/>
      <c r="AVR89"/>
      <c r="AVS89"/>
      <c r="AVT89"/>
      <c r="AVU89"/>
      <c r="AVV89"/>
      <c r="AVW89"/>
      <c r="AVX89"/>
      <c r="AVY89"/>
      <c r="AVZ89"/>
      <c r="AWA89"/>
      <c r="AWB89"/>
      <c r="AWC89"/>
      <c r="AWD89"/>
      <c r="AWE89"/>
      <c r="AWF89"/>
      <c r="AWG89"/>
      <c r="AWH89"/>
      <c r="AWI89"/>
      <c r="AWJ89"/>
      <c r="AWK89"/>
      <c r="AWL89"/>
      <c r="AWM89"/>
      <c r="AWN89"/>
      <c r="AWO89"/>
      <c r="AWP89"/>
      <c r="AWQ89"/>
      <c r="AWR89"/>
      <c r="AWS89"/>
    </row>
    <row r="90" spans="1:1293" s="42" customFormat="1" x14ac:dyDescent="0.2">
      <c r="A90" s="170"/>
      <c r="B90" s="171" t="s">
        <v>88</v>
      </c>
      <c r="C90" s="170"/>
      <c r="D90" s="170" t="s">
        <v>89</v>
      </c>
      <c r="E90" s="35">
        <v>27052.340566726387</v>
      </c>
      <c r="F90" s="35">
        <v>35000</v>
      </c>
      <c r="G90" s="35">
        <v>23485.78</v>
      </c>
      <c r="H90" s="164">
        <f t="shared" si="54"/>
        <v>86.816073980995355</v>
      </c>
      <c r="I90" s="164">
        <f t="shared" si="55"/>
        <v>67.102228571428569</v>
      </c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  <c r="AMK90"/>
      <c r="AML90"/>
      <c r="AMM90"/>
      <c r="AMN90"/>
      <c r="AMO90"/>
      <c r="AMP90"/>
      <c r="AMQ90"/>
      <c r="AMR90"/>
      <c r="AMS90"/>
      <c r="AMT90"/>
      <c r="AMU90"/>
      <c r="AMV90"/>
      <c r="AMW90"/>
      <c r="AMX90"/>
      <c r="AMY90"/>
      <c r="AMZ90"/>
      <c r="ANA90"/>
      <c r="ANB90"/>
      <c r="ANC90"/>
      <c r="AND90"/>
      <c r="ANE90"/>
      <c r="ANF90"/>
      <c r="ANG90"/>
      <c r="ANH90"/>
      <c r="ANI90"/>
      <c r="ANJ90"/>
      <c r="ANK90"/>
      <c r="ANL90"/>
      <c r="ANM90"/>
      <c r="ANN90"/>
      <c r="ANO90"/>
      <c r="ANP90"/>
      <c r="ANQ90"/>
      <c r="ANR90"/>
      <c r="ANS90"/>
      <c r="ANT90"/>
      <c r="ANU90"/>
      <c r="ANV90"/>
      <c r="ANW90"/>
      <c r="ANX90"/>
      <c r="ANY90"/>
      <c r="ANZ90"/>
      <c r="AOA90"/>
      <c r="AOB90"/>
      <c r="AOC90"/>
      <c r="AOD90"/>
      <c r="AOE90"/>
      <c r="AOF90"/>
      <c r="AOG90"/>
      <c r="AOH90"/>
      <c r="AOI90"/>
      <c r="AOJ90"/>
      <c r="AOK90"/>
      <c r="AOL90"/>
      <c r="AOM90"/>
      <c r="AON90"/>
      <c r="AOO90"/>
      <c r="AOP90"/>
      <c r="AOQ90"/>
      <c r="AOR90"/>
      <c r="AOS90"/>
      <c r="AOT90"/>
      <c r="AOU90"/>
      <c r="AOV90"/>
      <c r="AOW90"/>
      <c r="AOX90"/>
      <c r="AOY90"/>
      <c r="AOZ90"/>
      <c r="APA90"/>
      <c r="APB90"/>
      <c r="APC90"/>
      <c r="APD90"/>
      <c r="APE90"/>
      <c r="APF90"/>
      <c r="APG90"/>
      <c r="APH90"/>
      <c r="API90"/>
      <c r="APJ90"/>
      <c r="APK90"/>
      <c r="APL90"/>
      <c r="APM90"/>
      <c r="APN90"/>
      <c r="APO90"/>
      <c r="APP90"/>
      <c r="APQ90"/>
      <c r="APR90"/>
      <c r="APS90"/>
      <c r="APT90"/>
      <c r="APU90"/>
      <c r="APV90"/>
      <c r="APW90"/>
      <c r="APX90"/>
      <c r="APY90"/>
      <c r="APZ90"/>
      <c r="AQA90"/>
      <c r="AQB90"/>
      <c r="AQC90"/>
      <c r="AQD90"/>
      <c r="AQE90"/>
      <c r="AQF90"/>
      <c r="AQG90"/>
      <c r="AQH90"/>
      <c r="AQI90"/>
      <c r="AQJ90"/>
      <c r="AQK90"/>
      <c r="AQL90"/>
      <c r="AQM90"/>
      <c r="AQN90"/>
      <c r="AQO90"/>
      <c r="AQP90"/>
      <c r="AQQ90"/>
      <c r="AQR90"/>
      <c r="AQS90"/>
      <c r="AQT90"/>
      <c r="AQU90"/>
      <c r="AQV90"/>
      <c r="AQW90"/>
      <c r="AQX90"/>
      <c r="AQY90"/>
      <c r="AQZ90"/>
      <c r="ARA90"/>
      <c r="ARB90"/>
      <c r="ARC90"/>
      <c r="ARD90"/>
      <c r="ARE90"/>
      <c r="ARF90"/>
      <c r="ARG90"/>
      <c r="ARH90"/>
      <c r="ARI90"/>
      <c r="ARJ90"/>
      <c r="ARK90"/>
      <c r="ARL90"/>
      <c r="ARM90"/>
      <c r="ARN90"/>
      <c r="ARO90"/>
      <c r="ARP90"/>
      <c r="ARQ90"/>
      <c r="ARR90"/>
      <c r="ARS90"/>
      <c r="ART90"/>
      <c r="ARU90"/>
      <c r="ARV90"/>
      <c r="ARW90"/>
      <c r="ARX90"/>
      <c r="ARY90"/>
      <c r="ARZ90"/>
      <c r="ASA90"/>
      <c r="ASB90"/>
      <c r="ASC90"/>
      <c r="ASD90"/>
      <c r="ASE90"/>
      <c r="ASF90"/>
      <c r="ASG90"/>
      <c r="ASH90"/>
      <c r="ASI90"/>
      <c r="ASJ90"/>
      <c r="ASK90"/>
      <c r="ASL90"/>
      <c r="ASM90"/>
      <c r="ASN90"/>
      <c r="ASO90"/>
      <c r="ASP90"/>
      <c r="ASQ90"/>
      <c r="ASR90"/>
      <c r="ASS90"/>
      <c r="AST90"/>
      <c r="ASU90"/>
      <c r="ASV90"/>
      <c r="ASW90"/>
      <c r="ASX90"/>
      <c r="ASY90"/>
      <c r="ASZ90"/>
      <c r="ATA90"/>
      <c r="ATB90"/>
      <c r="ATC90"/>
      <c r="ATD90"/>
      <c r="ATE90"/>
      <c r="ATF90"/>
      <c r="ATG90"/>
      <c r="ATH90"/>
      <c r="ATI90"/>
      <c r="ATJ90"/>
      <c r="ATK90"/>
      <c r="ATL90"/>
      <c r="ATM90"/>
      <c r="ATN90"/>
      <c r="ATO90"/>
      <c r="ATP90"/>
      <c r="ATQ90"/>
      <c r="ATR90"/>
      <c r="ATS90"/>
      <c r="ATT90"/>
      <c r="ATU90"/>
      <c r="ATV90"/>
      <c r="ATW90"/>
      <c r="ATX90"/>
      <c r="ATY90"/>
      <c r="ATZ90"/>
      <c r="AUA90"/>
      <c r="AUB90"/>
      <c r="AUC90"/>
      <c r="AUD90"/>
      <c r="AUE90"/>
      <c r="AUF90"/>
      <c r="AUG90"/>
      <c r="AUH90"/>
      <c r="AUI90"/>
      <c r="AUJ90"/>
      <c r="AUK90"/>
      <c r="AUL90"/>
      <c r="AUM90"/>
      <c r="AUN90"/>
      <c r="AUO90"/>
      <c r="AUP90"/>
      <c r="AUQ90"/>
      <c r="AUR90"/>
      <c r="AUS90"/>
      <c r="AUT90"/>
      <c r="AUU90"/>
      <c r="AUV90"/>
      <c r="AUW90"/>
      <c r="AUX90"/>
      <c r="AUY90"/>
      <c r="AUZ90"/>
      <c r="AVA90"/>
      <c r="AVB90"/>
      <c r="AVC90"/>
      <c r="AVD90"/>
      <c r="AVE90"/>
      <c r="AVF90"/>
      <c r="AVG90"/>
      <c r="AVH90"/>
      <c r="AVI90"/>
      <c r="AVJ90"/>
      <c r="AVK90"/>
      <c r="AVL90"/>
      <c r="AVM90"/>
      <c r="AVN90"/>
      <c r="AVO90"/>
      <c r="AVP90"/>
      <c r="AVQ90"/>
      <c r="AVR90"/>
      <c r="AVS90"/>
      <c r="AVT90"/>
      <c r="AVU90"/>
      <c r="AVV90"/>
      <c r="AVW90"/>
      <c r="AVX90"/>
      <c r="AVY90"/>
      <c r="AVZ90"/>
      <c r="AWA90"/>
      <c r="AWB90"/>
      <c r="AWC90"/>
      <c r="AWD90"/>
      <c r="AWE90"/>
      <c r="AWF90"/>
      <c r="AWG90"/>
      <c r="AWH90"/>
      <c r="AWI90"/>
      <c r="AWJ90"/>
      <c r="AWK90"/>
      <c r="AWL90"/>
      <c r="AWM90"/>
      <c r="AWN90"/>
      <c r="AWO90"/>
      <c r="AWP90"/>
      <c r="AWQ90"/>
      <c r="AWR90"/>
      <c r="AWS90"/>
    </row>
    <row r="91" spans="1:1293" s="42" customFormat="1" ht="30" x14ac:dyDescent="0.2">
      <c r="A91" s="170"/>
      <c r="B91" s="171" t="s">
        <v>90</v>
      </c>
      <c r="C91" s="170"/>
      <c r="D91" s="173" t="s">
        <v>69</v>
      </c>
      <c r="E91" s="35">
        <v>38785.150972194562</v>
      </c>
      <c r="F91" s="35">
        <v>52628</v>
      </c>
      <c r="G91" s="35">
        <v>33064.67</v>
      </c>
      <c r="H91" s="164">
        <f t="shared" si="54"/>
        <v>85.25084773733218</v>
      </c>
      <c r="I91" s="164">
        <f t="shared" si="55"/>
        <v>62.827145245876714</v>
      </c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  <c r="AMK91"/>
      <c r="AML91"/>
      <c r="AMM91"/>
      <c r="AMN91"/>
      <c r="AMO91"/>
      <c r="AMP91"/>
      <c r="AMQ91"/>
      <c r="AMR91"/>
      <c r="AMS91"/>
      <c r="AMT91"/>
      <c r="AMU91"/>
      <c r="AMV91"/>
      <c r="AMW91"/>
      <c r="AMX91"/>
      <c r="AMY91"/>
      <c r="AMZ91"/>
      <c r="ANA91"/>
      <c r="ANB91"/>
      <c r="ANC91"/>
      <c r="AND91"/>
      <c r="ANE91"/>
      <c r="ANF91"/>
      <c r="ANG91"/>
      <c r="ANH91"/>
      <c r="ANI91"/>
      <c r="ANJ91"/>
      <c r="ANK91"/>
      <c r="ANL91"/>
      <c r="ANM91"/>
      <c r="ANN91"/>
      <c r="ANO91"/>
      <c r="ANP91"/>
      <c r="ANQ91"/>
      <c r="ANR91"/>
      <c r="ANS91"/>
      <c r="ANT91"/>
      <c r="ANU91"/>
      <c r="ANV91"/>
      <c r="ANW91"/>
      <c r="ANX91"/>
      <c r="ANY91"/>
      <c r="ANZ91"/>
      <c r="AOA91"/>
      <c r="AOB91"/>
      <c r="AOC91"/>
      <c r="AOD91"/>
      <c r="AOE91"/>
      <c r="AOF91"/>
      <c r="AOG91"/>
      <c r="AOH91"/>
      <c r="AOI91"/>
      <c r="AOJ91"/>
      <c r="AOK91"/>
      <c r="AOL91"/>
      <c r="AOM91"/>
      <c r="AON91"/>
      <c r="AOO91"/>
      <c r="AOP91"/>
      <c r="AOQ91"/>
      <c r="AOR91"/>
      <c r="AOS91"/>
      <c r="AOT91"/>
      <c r="AOU91"/>
      <c r="AOV91"/>
      <c r="AOW91"/>
      <c r="AOX91"/>
      <c r="AOY91"/>
      <c r="AOZ91"/>
      <c r="APA91"/>
      <c r="APB91"/>
      <c r="APC91"/>
      <c r="APD91"/>
      <c r="APE91"/>
      <c r="APF91"/>
      <c r="APG91"/>
      <c r="APH91"/>
      <c r="API91"/>
      <c r="APJ91"/>
      <c r="APK91"/>
      <c r="APL91"/>
      <c r="APM91"/>
      <c r="APN91"/>
      <c r="APO91"/>
      <c r="APP91"/>
      <c r="APQ91"/>
      <c r="APR91"/>
      <c r="APS91"/>
      <c r="APT91"/>
      <c r="APU91"/>
      <c r="APV91"/>
      <c r="APW91"/>
      <c r="APX91"/>
      <c r="APY91"/>
      <c r="APZ91"/>
      <c r="AQA91"/>
      <c r="AQB91"/>
      <c r="AQC91"/>
      <c r="AQD91"/>
      <c r="AQE91"/>
      <c r="AQF91"/>
      <c r="AQG91"/>
      <c r="AQH91"/>
      <c r="AQI91"/>
      <c r="AQJ91"/>
      <c r="AQK91"/>
      <c r="AQL91"/>
      <c r="AQM91"/>
      <c r="AQN91"/>
      <c r="AQO91"/>
      <c r="AQP91"/>
      <c r="AQQ91"/>
      <c r="AQR91"/>
      <c r="AQS91"/>
      <c r="AQT91"/>
      <c r="AQU91"/>
      <c r="AQV91"/>
      <c r="AQW91"/>
      <c r="AQX91"/>
      <c r="AQY91"/>
      <c r="AQZ91"/>
      <c r="ARA91"/>
      <c r="ARB91"/>
      <c r="ARC91"/>
      <c r="ARD91"/>
      <c r="ARE91"/>
      <c r="ARF91"/>
      <c r="ARG91"/>
      <c r="ARH91"/>
      <c r="ARI91"/>
      <c r="ARJ91"/>
      <c r="ARK91"/>
      <c r="ARL91"/>
      <c r="ARM91"/>
      <c r="ARN91"/>
      <c r="ARO91"/>
      <c r="ARP91"/>
      <c r="ARQ91"/>
      <c r="ARR91"/>
      <c r="ARS91"/>
      <c r="ART91"/>
      <c r="ARU91"/>
      <c r="ARV91"/>
      <c r="ARW91"/>
      <c r="ARX91"/>
      <c r="ARY91"/>
      <c r="ARZ91"/>
      <c r="ASA91"/>
      <c r="ASB91"/>
      <c r="ASC91"/>
      <c r="ASD91"/>
      <c r="ASE91"/>
      <c r="ASF91"/>
      <c r="ASG91"/>
      <c r="ASH91"/>
      <c r="ASI91"/>
      <c r="ASJ91"/>
      <c r="ASK91"/>
      <c r="ASL91"/>
      <c r="ASM91"/>
      <c r="ASN91"/>
      <c r="ASO91"/>
      <c r="ASP91"/>
      <c r="ASQ91"/>
      <c r="ASR91"/>
      <c r="ASS91"/>
      <c r="AST91"/>
      <c r="ASU91"/>
      <c r="ASV91"/>
      <c r="ASW91"/>
      <c r="ASX91"/>
      <c r="ASY91"/>
      <c r="ASZ91"/>
      <c r="ATA91"/>
      <c r="ATB91"/>
      <c r="ATC91"/>
      <c r="ATD91"/>
      <c r="ATE91"/>
      <c r="ATF91"/>
      <c r="ATG91"/>
      <c r="ATH91"/>
      <c r="ATI91"/>
      <c r="ATJ91"/>
      <c r="ATK91"/>
      <c r="ATL91"/>
      <c r="ATM91"/>
      <c r="ATN91"/>
      <c r="ATO91"/>
      <c r="ATP91"/>
      <c r="ATQ91"/>
      <c r="ATR91"/>
      <c r="ATS91"/>
      <c r="ATT91"/>
      <c r="ATU91"/>
      <c r="ATV91"/>
      <c r="ATW91"/>
      <c r="ATX91"/>
      <c r="ATY91"/>
      <c r="ATZ91"/>
      <c r="AUA91"/>
      <c r="AUB91"/>
      <c r="AUC91"/>
      <c r="AUD91"/>
      <c r="AUE91"/>
      <c r="AUF91"/>
      <c r="AUG91"/>
      <c r="AUH91"/>
      <c r="AUI91"/>
      <c r="AUJ91"/>
      <c r="AUK91"/>
      <c r="AUL91"/>
      <c r="AUM91"/>
      <c r="AUN91"/>
      <c r="AUO91"/>
      <c r="AUP91"/>
      <c r="AUQ91"/>
      <c r="AUR91"/>
      <c r="AUS91"/>
      <c r="AUT91"/>
      <c r="AUU91"/>
      <c r="AUV91"/>
      <c r="AUW91"/>
      <c r="AUX91"/>
      <c r="AUY91"/>
      <c r="AUZ91"/>
      <c r="AVA91"/>
      <c r="AVB91"/>
      <c r="AVC91"/>
      <c r="AVD91"/>
      <c r="AVE91"/>
      <c r="AVF91"/>
      <c r="AVG91"/>
      <c r="AVH91"/>
      <c r="AVI91"/>
      <c r="AVJ91"/>
      <c r="AVK91"/>
      <c r="AVL91"/>
      <c r="AVM91"/>
      <c r="AVN91"/>
      <c r="AVO91"/>
      <c r="AVP91"/>
      <c r="AVQ91"/>
      <c r="AVR91"/>
      <c r="AVS91"/>
      <c r="AVT91"/>
      <c r="AVU91"/>
      <c r="AVV91"/>
      <c r="AVW91"/>
      <c r="AVX91"/>
      <c r="AVY91"/>
      <c r="AVZ91"/>
      <c r="AWA91"/>
      <c r="AWB91"/>
      <c r="AWC91"/>
      <c r="AWD91"/>
      <c r="AWE91"/>
      <c r="AWF91"/>
      <c r="AWG91"/>
      <c r="AWH91"/>
      <c r="AWI91"/>
      <c r="AWJ91"/>
      <c r="AWK91"/>
      <c r="AWL91"/>
      <c r="AWM91"/>
      <c r="AWN91"/>
      <c r="AWO91"/>
      <c r="AWP91"/>
      <c r="AWQ91"/>
      <c r="AWR91"/>
      <c r="AWS91"/>
    </row>
    <row r="92" spans="1:1293" s="42" customFormat="1" x14ac:dyDescent="0.2">
      <c r="A92" s="170"/>
      <c r="B92" s="171" t="s">
        <v>160</v>
      </c>
      <c r="C92" s="170"/>
      <c r="D92" s="173" t="s">
        <v>70</v>
      </c>
      <c r="E92" s="35">
        <v>4287.6275797995886</v>
      </c>
      <c r="F92" s="35">
        <v>17700</v>
      </c>
      <c r="G92" s="35">
        <v>9305.58</v>
      </c>
      <c r="H92" s="164">
        <f t="shared" si="54"/>
        <v>217.03330867264734</v>
      </c>
      <c r="I92" s="164">
        <f t="shared" si="55"/>
        <v>52.573898305084739</v>
      </c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  <c r="AMJ92"/>
      <c r="AMK92"/>
      <c r="AML92"/>
      <c r="AMM92"/>
      <c r="AMN92"/>
      <c r="AMO92"/>
      <c r="AMP92"/>
      <c r="AMQ92"/>
      <c r="AMR92"/>
      <c r="AMS92"/>
      <c r="AMT92"/>
      <c r="AMU92"/>
      <c r="AMV92"/>
      <c r="AMW92"/>
      <c r="AMX92"/>
      <c r="AMY92"/>
      <c r="AMZ92"/>
      <c r="ANA92"/>
      <c r="ANB92"/>
      <c r="ANC92"/>
      <c r="AND92"/>
      <c r="ANE92"/>
      <c r="ANF92"/>
      <c r="ANG92"/>
      <c r="ANH92"/>
      <c r="ANI92"/>
      <c r="ANJ92"/>
      <c r="ANK92"/>
      <c r="ANL92"/>
      <c r="ANM92"/>
      <c r="ANN92"/>
      <c r="ANO92"/>
      <c r="ANP92"/>
      <c r="ANQ92"/>
      <c r="ANR92"/>
      <c r="ANS92"/>
      <c r="ANT92"/>
      <c r="ANU92"/>
      <c r="ANV92"/>
      <c r="ANW92"/>
      <c r="ANX92"/>
      <c r="ANY92"/>
      <c r="ANZ92"/>
      <c r="AOA92"/>
      <c r="AOB92"/>
      <c r="AOC92"/>
      <c r="AOD92"/>
      <c r="AOE92"/>
      <c r="AOF92"/>
      <c r="AOG92"/>
      <c r="AOH92"/>
      <c r="AOI92"/>
      <c r="AOJ92"/>
      <c r="AOK92"/>
      <c r="AOL92"/>
      <c r="AOM92"/>
      <c r="AON92"/>
      <c r="AOO92"/>
      <c r="AOP92"/>
      <c r="AOQ92"/>
      <c r="AOR92"/>
      <c r="AOS92"/>
      <c r="AOT92"/>
      <c r="AOU92"/>
      <c r="AOV92"/>
      <c r="AOW92"/>
      <c r="AOX92"/>
      <c r="AOY92"/>
      <c r="AOZ92"/>
      <c r="APA92"/>
      <c r="APB92"/>
      <c r="APC92"/>
      <c r="APD92"/>
      <c r="APE92"/>
      <c r="APF92"/>
      <c r="APG92"/>
      <c r="APH92"/>
      <c r="API92"/>
      <c r="APJ92"/>
      <c r="APK92"/>
      <c r="APL92"/>
      <c r="APM92"/>
      <c r="APN92"/>
      <c r="APO92"/>
      <c r="APP92"/>
      <c r="APQ92"/>
      <c r="APR92"/>
      <c r="APS92"/>
      <c r="APT92"/>
      <c r="APU92"/>
      <c r="APV92"/>
      <c r="APW92"/>
      <c r="APX92"/>
      <c r="APY92"/>
      <c r="APZ92"/>
      <c r="AQA92"/>
      <c r="AQB92"/>
      <c r="AQC92"/>
      <c r="AQD92"/>
      <c r="AQE92"/>
      <c r="AQF92"/>
      <c r="AQG92"/>
      <c r="AQH92"/>
      <c r="AQI92"/>
      <c r="AQJ92"/>
      <c r="AQK92"/>
      <c r="AQL92"/>
      <c r="AQM92"/>
      <c r="AQN92"/>
      <c r="AQO92"/>
      <c r="AQP92"/>
      <c r="AQQ92"/>
      <c r="AQR92"/>
      <c r="AQS92"/>
      <c r="AQT92"/>
      <c r="AQU92"/>
      <c r="AQV92"/>
      <c r="AQW92"/>
      <c r="AQX92"/>
      <c r="AQY92"/>
      <c r="AQZ92"/>
      <c r="ARA92"/>
      <c r="ARB92"/>
      <c r="ARC92"/>
      <c r="ARD92"/>
      <c r="ARE92"/>
      <c r="ARF92"/>
      <c r="ARG92"/>
      <c r="ARH92"/>
      <c r="ARI92"/>
      <c r="ARJ92"/>
      <c r="ARK92"/>
      <c r="ARL92"/>
      <c r="ARM92"/>
      <c r="ARN92"/>
      <c r="ARO92"/>
      <c r="ARP92"/>
      <c r="ARQ92"/>
      <c r="ARR92"/>
      <c r="ARS92"/>
      <c r="ART92"/>
      <c r="ARU92"/>
      <c r="ARV92"/>
      <c r="ARW92"/>
      <c r="ARX92"/>
      <c r="ARY92"/>
      <c r="ARZ92"/>
      <c r="ASA92"/>
      <c r="ASB92"/>
      <c r="ASC92"/>
      <c r="ASD92"/>
      <c r="ASE92"/>
      <c r="ASF92"/>
      <c r="ASG92"/>
      <c r="ASH92"/>
      <c r="ASI92"/>
      <c r="ASJ92"/>
      <c r="ASK92"/>
      <c r="ASL92"/>
      <c r="ASM92"/>
      <c r="ASN92"/>
      <c r="ASO92"/>
      <c r="ASP92"/>
      <c r="ASQ92"/>
      <c r="ASR92"/>
      <c r="ASS92"/>
      <c r="AST92"/>
      <c r="ASU92"/>
      <c r="ASV92"/>
      <c r="ASW92"/>
      <c r="ASX92"/>
      <c r="ASY92"/>
      <c r="ASZ92"/>
      <c r="ATA92"/>
      <c r="ATB92"/>
      <c r="ATC92"/>
      <c r="ATD92"/>
      <c r="ATE92"/>
      <c r="ATF92"/>
      <c r="ATG92"/>
      <c r="ATH92"/>
      <c r="ATI92"/>
      <c r="ATJ92"/>
      <c r="ATK92"/>
      <c r="ATL92"/>
      <c r="ATM92"/>
      <c r="ATN92"/>
      <c r="ATO92"/>
      <c r="ATP92"/>
      <c r="ATQ92"/>
      <c r="ATR92"/>
      <c r="ATS92"/>
      <c r="ATT92"/>
      <c r="ATU92"/>
      <c r="ATV92"/>
      <c r="ATW92"/>
      <c r="ATX92"/>
      <c r="ATY92"/>
      <c r="ATZ92"/>
      <c r="AUA92"/>
      <c r="AUB92"/>
      <c r="AUC92"/>
      <c r="AUD92"/>
      <c r="AUE92"/>
      <c r="AUF92"/>
      <c r="AUG92"/>
      <c r="AUH92"/>
      <c r="AUI92"/>
      <c r="AUJ92"/>
      <c r="AUK92"/>
      <c r="AUL92"/>
      <c r="AUM92"/>
      <c r="AUN92"/>
      <c r="AUO92"/>
      <c r="AUP92"/>
      <c r="AUQ92"/>
      <c r="AUR92"/>
      <c r="AUS92"/>
      <c r="AUT92"/>
      <c r="AUU92"/>
      <c r="AUV92"/>
      <c r="AUW92"/>
      <c r="AUX92"/>
      <c r="AUY92"/>
      <c r="AUZ92"/>
      <c r="AVA92"/>
      <c r="AVB92"/>
      <c r="AVC92"/>
      <c r="AVD92"/>
      <c r="AVE92"/>
      <c r="AVF92"/>
      <c r="AVG92"/>
      <c r="AVH92"/>
      <c r="AVI92"/>
      <c r="AVJ92"/>
      <c r="AVK92"/>
      <c r="AVL92"/>
      <c r="AVM92"/>
      <c r="AVN92"/>
      <c r="AVO92"/>
      <c r="AVP92"/>
      <c r="AVQ92"/>
      <c r="AVR92"/>
      <c r="AVS92"/>
      <c r="AVT92"/>
      <c r="AVU92"/>
      <c r="AVV92"/>
      <c r="AVW92"/>
      <c r="AVX92"/>
      <c r="AVY92"/>
      <c r="AVZ92"/>
      <c r="AWA92"/>
      <c r="AWB92"/>
      <c r="AWC92"/>
      <c r="AWD92"/>
      <c r="AWE92"/>
      <c r="AWF92"/>
      <c r="AWG92"/>
      <c r="AWH92"/>
      <c r="AWI92"/>
      <c r="AWJ92"/>
      <c r="AWK92"/>
      <c r="AWL92"/>
      <c r="AWM92"/>
      <c r="AWN92"/>
      <c r="AWO92"/>
      <c r="AWP92"/>
      <c r="AWQ92"/>
      <c r="AWR92"/>
      <c r="AWS92"/>
    </row>
    <row r="93" spans="1:1293" s="42" customFormat="1" x14ac:dyDescent="0.2">
      <c r="A93" s="170"/>
      <c r="B93" s="171" t="s">
        <v>254</v>
      </c>
      <c r="C93" s="170"/>
      <c r="D93" s="173" t="s">
        <v>255</v>
      </c>
      <c r="E93" s="35">
        <v>11074.709668856591</v>
      </c>
      <c r="F93" s="35">
        <v>13700</v>
      </c>
      <c r="G93" s="35">
        <v>8735.85</v>
      </c>
      <c r="H93" s="164">
        <f t="shared" si="54"/>
        <v>78.881074639511823</v>
      </c>
      <c r="I93" s="164">
        <f t="shared" si="55"/>
        <v>63.765328467153296</v>
      </c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  <c r="AMK93"/>
      <c r="AML93"/>
      <c r="AMM93"/>
      <c r="AMN93"/>
      <c r="AMO93"/>
      <c r="AMP93"/>
      <c r="AMQ93"/>
      <c r="AMR93"/>
      <c r="AMS93"/>
      <c r="AMT93"/>
      <c r="AMU93"/>
      <c r="AMV93"/>
      <c r="AMW93"/>
      <c r="AMX93"/>
      <c r="AMY93"/>
      <c r="AMZ93"/>
      <c r="ANA93"/>
      <c r="ANB93"/>
      <c r="ANC93"/>
      <c r="AND93"/>
      <c r="ANE93"/>
      <c r="ANF93"/>
      <c r="ANG93"/>
      <c r="ANH93"/>
      <c r="ANI93"/>
      <c r="ANJ93"/>
      <c r="ANK93"/>
      <c r="ANL93"/>
      <c r="ANM93"/>
      <c r="ANN93"/>
      <c r="ANO93"/>
      <c r="ANP93"/>
      <c r="ANQ93"/>
      <c r="ANR93"/>
      <c r="ANS93"/>
      <c r="ANT93"/>
      <c r="ANU93"/>
      <c r="ANV93"/>
      <c r="ANW93"/>
      <c r="ANX93"/>
      <c r="ANY93"/>
      <c r="ANZ93"/>
      <c r="AOA93"/>
      <c r="AOB93"/>
      <c r="AOC93"/>
      <c r="AOD93"/>
      <c r="AOE93"/>
      <c r="AOF93"/>
      <c r="AOG93"/>
      <c r="AOH93"/>
      <c r="AOI93"/>
      <c r="AOJ93"/>
      <c r="AOK93"/>
      <c r="AOL93"/>
      <c r="AOM93"/>
      <c r="AON93"/>
      <c r="AOO93"/>
      <c r="AOP93"/>
      <c r="AOQ93"/>
      <c r="AOR93"/>
      <c r="AOS93"/>
      <c r="AOT93"/>
      <c r="AOU93"/>
      <c r="AOV93"/>
      <c r="AOW93"/>
      <c r="AOX93"/>
      <c r="AOY93"/>
      <c r="AOZ93"/>
      <c r="APA93"/>
      <c r="APB93"/>
      <c r="APC93"/>
      <c r="APD93"/>
      <c r="APE93"/>
      <c r="APF93"/>
      <c r="APG93"/>
      <c r="APH93"/>
      <c r="API93"/>
      <c r="APJ93"/>
      <c r="APK93"/>
      <c r="APL93"/>
      <c r="APM93"/>
      <c r="APN93"/>
      <c r="APO93"/>
      <c r="APP93"/>
      <c r="APQ93"/>
      <c r="APR93"/>
      <c r="APS93"/>
      <c r="APT93"/>
      <c r="APU93"/>
      <c r="APV93"/>
      <c r="APW93"/>
      <c r="APX93"/>
      <c r="APY93"/>
      <c r="APZ93"/>
      <c r="AQA93"/>
      <c r="AQB93"/>
      <c r="AQC93"/>
      <c r="AQD93"/>
      <c r="AQE93"/>
      <c r="AQF93"/>
      <c r="AQG93"/>
      <c r="AQH93"/>
      <c r="AQI93"/>
      <c r="AQJ93"/>
      <c r="AQK93"/>
      <c r="AQL93"/>
      <c r="AQM93"/>
      <c r="AQN93"/>
      <c r="AQO93"/>
      <c r="AQP93"/>
      <c r="AQQ93"/>
      <c r="AQR93"/>
      <c r="AQS93"/>
      <c r="AQT93"/>
      <c r="AQU93"/>
      <c r="AQV93"/>
      <c r="AQW93"/>
      <c r="AQX93"/>
      <c r="AQY93"/>
      <c r="AQZ93"/>
      <c r="ARA93"/>
      <c r="ARB93"/>
      <c r="ARC93"/>
      <c r="ARD93"/>
      <c r="ARE93"/>
      <c r="ARF93"/>
      <c r="ARG93"/>
      <c r="ARH93"/>
      <c r="ARI93"/>
      <c r="ARJ93"/>
      <c r="ARK93"/>
      <c r="ARL93"/>
      <c r="ARM93"/>
      <c r="ARN93"/>
      <c r="ARO93"/>
      <c r="ARP93"/>
      <c r="ARQ93"/>
      <c r="ARR93"/>
      <c r="ARS93"/>
      <c r="ART93"/>
      <c r="ARU93"/>
      <c r="ARV93"/>
      <c r="ARW93"/>
      <c r="ARX93"/>
      <c r="ARY93"/>
      <c r="ARZ93"/>
      <c r="ASA93"/>
      <c r="ASB93"/>
      <c r="ASC93"/>
      <c r="ASD93"/>
      <c r="ASE93"/>
      <c r="ASF93"/>
      <c r="ASG93"/>
      <c r="ASH93"/>
      <c r="ASI93"/>
      <c r="ASJ93"/>
      <c r="ASK93"/>
      <c r="ASL93"/>
      <c r="ASM93"/>
      <c r="ASN93"/>
      <c r="ASO93"/>
      <c r="ASP93"/>
      <c r="ASQ93"/>
      <c r="ASR93"/>
      <c r="ASS93"/>
      <c r="AST93"/>
      <c r="ASU93"/>
      <c r="ASV93"/>
      <c r="ASW93"/>
      <c r="ASX93"/>
      <c r="ASY93"/>
      <c r="ASZ93"/>
      <c r="ATA93"/>
      <c r="ATB93"/>
      <c r="ATC93"/>
      <c r="ATD93"/>
      <c r="ATE93"/>
      <c r="ATF93"/>
      <c r="ATG93"/>
      <c r="ATH93"/>
      <c r="ATI93"/>
      <c r="ATJ93"/>
      <c r="ATK93"/>
      <c r="ATL93"/>
      <c r="ATM93"/>
      <c r="ATN93"/>
      <c r="ATO93"/>
      <c r="ATP93"/>
      <c r="ATQ93"/>
      <c r="ATR93"/>
      <c r="ATS93"/>
      <c r="ATT93"/>
      <c r="ATU93"/>
      <c r="ATV93"/>
      <c r="ATW93"/>
      <c r="ATX93"/>
      <c r="ATY93"/>
      <c r="ATZ93"/>
      <c r="AUA93"/>
      <c r="AUB93"/>
      <c r="AUC93"/>
      <c r="AUD93"/>
      <c r="AUE93"/>
      <c r="AUF93"/>
      <c r="AUG93"/>
      <c r="AUH93"/>
      <c r="AUI93"/>
      <c r="AUJ93"/>
      <c r="AUK93"/>
      <c r="AUL93"/>
      <c r="AUM93"/>
      <c r="AUN93"/>
      <c r="AUO93"/>
      <c r="AUP93"/>
      <c r="AUQ93"/>
      <c r="AUR93"/>
      <c r="AUS93"/>
      <c r="AUT93"/>
      <c r="AUU93"/>
      <c r="AUV93"/>
      <c r="AUW93"/>
      <c r="AUX93"/>
      <c r="AUY93"/>
      <c r="AUZ93"/>
      <c r="AVA93"/>
      <c r="AVB93"/>
      <c r="AVC93"/>
      <c r="AVD93"/>
      <c r="AVE93"/>
      <c r="AVF93"/>
      <c r="AVG93"/>
      <c r="AVH93"/>
      <c r="AVI93"/>
      <c r="AVJ93"/>
      <c r="AVK93"/>
      <c r="AVL93"/>
      <c r="AVM93"/>
      <c r="AVN93"/>
      <c r="AVO93"/>
      <c r="AVP93"/>
      <c r="AVQ93"/>
      <c r="AVR93"/>
      <c r="AVS93"/>
      <c r="AVT93"/>
      <c r="AVU93"/>
      <c r="AVV93"/>
      <c r="AVW93"/>
      <c r="AVX93"/>
      <c r="AVY93"/>
      <c r="AVZ93"/>
      <c r="AWA93"/>
      <c r="AWB93"/>
      <c r="AWC93"/>
      <c r="AWD93"/>
      <c r="AWE93"/>
      <c r="AWF93"/>
      <c r="AWG93"/>
      <c r="AWH93"/>
      <c r="AWI93"/>
      <c r="AWJ93"/>
      <c r="AWK93"/>
      <c r="AWL93"/>
      <c r="AWM93"/>
      <c r="AWN93"/>
      <c r="AWO93"/>
      <c r="AWP93"/>
      <c r="AWQ93"/>
      <c r="AWR93"/>
      <c r="AWS93"/>
    </row>
    <row r="94" spans="1:1293" s="42" customFormat="1" x14ac:dyDescent="0.2">
      <c r="A94" s="170"/>
      <c r="B94" s="174" t="s">
        <v>161</v>
      </c>
      <c r="C94" s="170"/>
      <c r="D94" s="175" t="s">
        <v>64</v>
      </c>
      <c r="E94" s="176">
        <f>SUM(E95:E100)</f>
        <v>66104.694405733622</v>
      </c>
      <c r="F94" s="176">
        <f t="shared" ref="F94:G94" si="62">SUM(F95:F100)</f>
        <v>89500</v>
      </c>
      <c r="G94" s="176">
        <f t="shared" si="62"/>
        <v>69803.73</v>
      </c>
      <c r="H94" s="164">
        <f t="shared" si="54"/>
        <v>105.59572300805544</v>
      </c>
      <c r="I94" s="164">
        <f t="shared" si="55"/>
        <v>77.992994413407814</v>
      </c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  <c r="AMK94"/>
      <c r="AML94"/>
      <c r="AMM94"/>
      <c r="AMN94"/>
      <c r="AMO94"/>
      <c r="AMP94"/>
      <c r="AMQ94"/>
      <c r="AMR94"/>
      <c r="AMS94"/>
      <c r="AMT94"/>
      <c r="AMU94"/>
      <c r="AMV94"/>
      <c r="AMW94"/>
      <c r="AMX94"/>
      <c r="AMY94"/>
      <c r="AMZ94"/>
      <c r="ANA94"/>
      <c r="ANB94"/>
      <c r="ANC94"/>
      <c r="AND94"/>
      <c r="ANE94"/>
      <c r="ANF94"/>
      <c r="ANG94"/>
      <c r="ANH94"/>
      <c r="ANI94"/>
      <c r="ANJ94"/>
      <c r="ANK94"/>
      <c r="ANL94"/>
      <c r="ANM94"/>
      <c r="ANN94"/>
      <c r="ANO94"/>
      <c r="ANP94"/>
      <c r="ANQ94"/>
      <c r="ANR94"/>
      <c r="ANS94"/>
      <c r="ANT94"/>
      <c r="ANU94"/>
      <c r="ANV94"/>
      <c r="ANW94"/>
      <c r="ANX94"/>
      <c r="ANY94"/>
      <c r="ANZ94"/>
      <c r="AOA94"/>
      <c r="AOB94"/>
      <c r="AOC94"/>
      <c r="AOD94"/>
      <c r="AOE94"/>
      <c r="AOF94"/>
      <c r="AOG94"/>
      <c r="AOH94"/>
      <c r="AOI94"/>
      <c r="AOJ94"/>
      <c r="AOK94"/>
      <c r="AOL94"/>
      <c r="AOM94"/>
      <c r="AON94"/>
      <c r="AOO94"/>
      <c r="AOP94"/>
      <c r="AOQ94"/>
      <c r="AOR94"/>
      <c r="AOS94"/>
      <c r="AOT94"/>
      <c r="AOU94"/>
      <c r="AOV94"/>
      <c r="AOW94"/>
      <c r="AOX94"/>
      <c r="AOY94"/>
      <c r="AOZ94"/>
      <c r="APA94"/>
      <c r="APB94"/>
      <c r="APC94"/>
      <c r="APD94"/>
      <c r="APE94"/>
      <c r="APF94"/>
      <c r="APG94"/>
      <c r="APH94"/>
      <c r="API94"/>
      <c r="APJ94"/>
      <c r="APK94"/>
      <c r="APL94"/>
      <c r="APM94"/>
      <c r="APN94"/>
      <c r="APO94"/>
      <c r="APP94"/>
      <c r="APQ94"/>
      <c r="APR94"/>
      <c r="APS94"/>
      <c r="APT94"/>
      <c r="APU94"/>
      <c r="APV94"/>
      <c r="APW94"/>
      <c r="APX94"/>
      <c r="APY94"/>
      <c r="APZ94"/>
      <c r="AQA94"/>
      <c r="AQB94"/>
      <c r="AQC94"/>
      <c r="AQD94"/>
      <c r="AQE94"/>
      <c r="AQF94"/>
      <c r="AQG94"/>
      <c r="AQH94"/>
      <c r="AQI94"/>
      <c r="AQJ94"/>
      <c r="AQK94"/>
      <c r="AQL94"/>
      <c r="AQM94"/>
      <c r="AQN94"/>
      <c r="AQO94"/>
      <c r="AQP94"/>
      <c r="AQQ94"/>
      <c r="AQR94"/>
      <c r="AQS94"/>
      <c r="AQT94"/>
      <c r="AQU94"/>
      <c r="AQV94"/>
      <c r="AQW94"/>
      <c r="AQX94"/>
      <c r="AQY94"/>
      <c r="AQZ94"/>
      <c r="ARA94"/>
      <c r="ARB94"/>
      <c r="ARC94"/>
      <c r="ARD94"/>
      <c r="ARE94"/>
      <c r="ARF94"/>
      <c r="ARG94"/>
      <c r="ARH94"/>
      <c r="ARI94"/>
      <c r="ARJ94"/>
      <c r="ARK94"/>
      <c r="ARL94"/>
      <c r="ARM94"/>
      <c r="ARN94"/>
      <c r="ARO94"/>
      <c r="ARP94"/>
      <c r="ARQ94"/>
      <c r="ARR94"/>
      <c r="ARS94"/>
      <c r="ART94"/>
      <c r="ARU94"/>
      <c r="ARV94"/>
      <c r="ARW94"/>
      <c r="ARX94"/>
      <c r="ARY94"/>
      <c r="ARZ94"/>
      <c r="ASA94"/>
      <c r="ASB94"/>
      <c r="ASC94"/>
      <c r="ASD94"/>
      <c r="ASE94"/>
      <c r="ASF94"/>
      <c r="ASG94"/>
      <c r="ASH94"/>
      <c r="ASI94"/>
      <c r="ASJ94"/>
      <c r="ASK94"/>
      <c r="ASL94"/>
      <c r="ASM94"/>
      <c r="ASN94"/>
      <c r="ASO94"/>
      <c r="ASP94"/>
      <c r="ASQ94"/>
      <c r="ASR94"/>
      <c r="ASS94"/>
      <c r="AST94"/>
      <c r="ASU94"/>
      <c r="ASV94"/>
      <c r="ASW94"/>
      <c r="ASX94"/>
      <c r="ASY94"/>
      <c r="ASZ94"/>
      <c r="ATA94"/>
      <c r="ATB94"/>
      <c r="ATC94"/>
      <c r="ATD94"/>
      <c r="ATE94"/>
      <c r="ATF94"/>
      <c r="ATG94"/>
      <c r="ATH94"/>
      <c r="ATI94"/>
      <c r="ATJ94"/>
      <c r="ATK94"/>
      <c r="ATL94"/>
      <c r="ATM94"/>
      <c r="ATN94"/>
      <c r="ATO94"/>
      <c r="ATP94"/>
      <c r="ATQ94"/>
      <c r="ATR94"/>
      <c r="ATS94"/>
      <c r="ATT94"/>
      <c r="ATU94"/>
      <c r="ATV94"/>
      <c r="ATW94"/>
      <c r="ATX94"/>
      <c r="ATY94"/>
      <c r="ATZ94"/>
      <c r="AUA94"/>
      <c r="AUB94"/>
      <c r="AUC94"/>
      <c r="AUD94"/>
      <c r="AUE94"/>
      <c r="AUF94"/>
      <c r="AUG94"/>
      <c r="AUH94"/>
      <c r="AUI94"/>
      <c r="AUJ94"/>
      <c r="AUK94"/>
      <c r="AUL94"/>
      <c r="AUM94"/>
      <c r="AUN94"/>
      <c r="AUO94"/>
      <c r="AUP94"/>
      <c r="AUQ94"/>
      <c r="AUR94"/>
      <c r="AUS94"/>
      <c r="AUT94"/>
      <c r="AUU94"/>
      <c r="AUV94"/>
      <c r="AUW94"/>
      <c r="AUX94"/>
      <c r="AUY94"/>
      <c r="AUZ94"/>
      <c r="AVA94"/>
      <c r="AVB94"/>
      <c r="AVC94"/>
      <c r="AVD94"/>
      <c r="AVE94"/>
      <c r="AVF94"/>
      <c r="AVG94"/>
      <c r="AVH94"/>
      <c r="AVI94"/>
      <c r="AVJ94"/>
      <c r="AVK94"/>
      <c r="AVL94"/>
      <c r="AVM94"/>
      <c r="AVN94"/>
      <c r="AVO94"/>
      <c r="AVP94"/>
      <c r="AVQ94"/>
      <c r="AVR94"/>
      <c r="AVS94"/>
      <c r="AVT94"/>
      <c r="AVU94"/>
      <c r="AVV94"/>
      <c r="AVW94"/>
      <c r="AVX94"/>
      <c r="AVY94"/>
      <c r="AVZ94"/>
      <c r="AWA94"/>
      <c r="AWB94"/>
      <c r="AWC94"/>
      <c r="AWD94"/>
      <c r="AWE94"/>
      <c r="AWF94"/>
      <c r="AWG94"/>
      <c r="AWH94"/>
      <c r="AWI94"/>
      <c r="AWJ94"/>
      <c r="AWK94"/>
      <c r="AWL94"/>
      <c r="AWM94"/>
      <c r="AWN94"/>
      <c r="AWO94"/>
      <c r="AWP94"/>
      <c r="AWQ94"/>
      <c r="AWR94"/>
      <c r="AWS94"/>
    </row>
    <row r="95" spans="1:1293" s="42" customFormat="1" ht="15" customHeight="1" x14ac:dyDescent="0.2">
      <c r="A95" s="170"/>
      <c r="B95" s="171" t="s">
        <v>91</v>
      </c>
      <c r="C95" s="170"/>
      <c r="D95" s="173" t="s">
        <v>72</v>
      </c>
      <c r="E95" s="35">
        <v>16361.236976574424</v>
      </c>
      <c r="F95" s="35">
        <v>44000</v>
      </c>
      <c r="G95" s="35">
        <v>35333.81</v>
      </c>
      <c r="H95" s="164">
        <f t="shared" si="54"/>
        <v>215.96050500698686</v>
      </c>
      <c r="I95" s="164">
        <f t="shared" si="55"/>
        <v>80.304113636363624</v>
      </c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  <c r="AMK95"/>
      <c r="AML95"/>
      <c r="AMM95"/>
      <c r="AMN95"/>
      <c r="AMO95"/>
      <c r="AMP95"/>
      <c r="AMQ95"/>
      <c r="AMR95"/>
      <c r="AMS95"/>
      <c r="AMT95"/>
      <c r="AMU95"/>
      <c r="AMV95"/>
      <c r="AMW95"/>
      <c r="AMX95"/>
      <c r="AMY95"/>
      <c r="AMZ95"/>
      <c r="ANA95"/>
      <c r="ANB95"/>
      <c r="ANC95"/>
      <c r="AND95"/>
      <c r="ANE95"/>
      <c r="ANF95"/>
      <c r="ANG95"/>
      <c r="ANH95"/>
      <c r="ANI95"/>
      <c r="ANJ95"/>
      <c r="ANK95"/>
      <c r="ANL95"/>
      <c r="ANM95"/>
      <c r="ANN95"/>
      <c r="ANO95"/>
      <c r="ANP95"/>
      <c r="ANQ95"/>
      <c r="ANR95"/>
      <c r="ANS95"/>
      <c r="ANT95"/>
      <c r="ANU95"/>
      <c r="ANV95"/>
      <c r="ANW95"/>
      <c r="ANX95"/>
      <c r="ANY95"/>
      <c r="ANZ95"/>
      <c r="AOA95"/>
      <c r="AOB95"/>
      <c r="AOC95"/>
      <c r="AOD95"/>
      <c r="AOE95"/>
      <c r="AOF95"/>
      <c r="AOG95"/>
      <c r="AOH95"/>
      <c r="AOI95"/>
      <c r="AOJ95"/>
      <c r="AOK95"/>
      <c r="AOL95"/>
      <c r="AOM95"/>
      <c r="AON95"/>
      <c r="AOO95"/>
      <c r="AOP95"/>
      <c r="AOQ95"/>
      <c r="AOR95"/>
      <c r="AOS95"/>
      <c r="AOT95"/>
      <c r="AOU95"/>
      <c r="AOV95"/>
      <c r="AOW95"/>
      <c r="AOX95"/>
      <c r="AOY95"/>
      <c r="AOZ95"/>
      <c r="APA95"/>
      <c r="APB95"/>
      <c r="APC95"/>
      <c r="APD95"/>
      <c r="APE95"/>
      <c r="APF95"/>
      <c r="APG95"/>
      <c r="APH95"/>
      <c r="API95"/>
      <c r="APJ95"/>
      <c r="APK95"/>
      <c r="APL95"/>
      <c r="APM95"/>
      <c r="APN95"/>
      <c r="APO95"/>
      <c r="APP95"/>
      <c r="APQ95"/>
      <c r="APR95"/>
      <c r="APS95"/>
      <c r="APT95"/>
      <c r="APU95"/>
      <c r="APV95"/>
      <c r="APW95"/>
      <c r="APX95"/>
      <c r="APY95"/>
      <c r="APZ95"/>
      <c r="AQA95"/>
      <c r="AQB95"/>
      <c r="AQC95"/>
      <c r="AQD95"/>
      <c r="AQE95"/>
      <c r="AQF95"/>
      <c r="AQG95"/>
      <c r="AQH95"/>
      <c r="AQI95"/>
      <c r="AQJ95"/>
      <c r="AQK95"/>
      <c r="AQL95"/>
      <c r="AQM95"/>
      <c r="AQN95"/>
      <c r="AQO95"/>
      <c r="AQP95"/>
      <c r="AQQ95"/>
      <c r="AQR95"/>
      <c r="AQS95"/>
      <c r="AQT95"/>
      <c r="AQU95"/>
      <c r="AQV95"/>
      <c r="AQW95"/>
      <c r="AQX95"/>
      <c r="AQY95"/>
      <c r="AQZ95"/>
      <c r="ARA95"/>
      <c r="ARB95"/>
      <c r="ARC95"/>
      <c r="ARD95"/>
      <c r="ARE95"/>
      <c r="ARF95"/>
      <c r="ARG95"/>
      <c r="ARH95"/>
      <c r="ARI95"/>
      <c r="ARJ95"/>
      <c r="ARK95"/>
      <c r="ARL95"/>
      <c r="ARM95"/>
      <c r="ARN95"/>
      <c r="ARO95"/>
      <c r="ARP95"/>
      <c r="ARQ95"/>
      <c r="ARR95"/>
      <c r="ARS95"/>
      <c r="ART95"/>
      <c r="ARU95"/>
      <c r="ARV95"/>
      <c r="ARW95"/>
      <c r="ARX95"/>
      <c r="ARY95"/>
      <c r="ARZ95"/>
      <c r="ASA95"/>
      <c r="ASB95"/>
      <c r="ASC95"/>
      <c r="ASD95"/>
      <c r="ASE95"/>
      <c r="ASF95"/>
      <c r="ASG95"/>
      <c r="ASH95"/>
      <c r="ASI95"/>
      <c r="ASJ95"/>
      <c r="ASK95"/>
      <c r="ASL95"/>
      <c r="ASM95"/>
      <c r="ASN95"/>
      <c r="ASO95"/>
      <c r="ASP95"/>
      <c r="ASQ95"/>
      <c r="ASR95"/>
      <c r="ASS95"/>
      <c r="AST95"/>
      <c r="ASU95"/>
      <c r="ASV95"/>
      <c r="ASW95"/>
      <c r="ASX95"/>
      <c r="ASY95"/>
      <c r="ASZ95"/>
      <c r="ATA95"/>
      <c r="ATB95"/>
      <c r="ATC95"/>
      <c r="ATD95"/>
      <c r="ATE95"/>
      <c r="ATF95"/>
      <c r="ATG95"/>
      <c r="ATH95"/>
      <c r="ATI95"/>
      <c r="ATJ95"/>
      <c r="ATK95"/>
      <c r="ATL95"/>
      <c r="ATM95"/>
      <c r="ATN95"/>
      <c r="ATO95"/>
      <c r="ATP95"/>
      <c r="ATQ95"/>
      <c r="ATR95"/>
      <c r="ATS95"/>
      <c r="ATT95"/>
      <c r="ATU95"/>
      <c r="ATV95"/>
      <c r="ATW95"/>
      <c r="ATX95"/>
      <c r="ATY95"/>
      <c r="ATZ95"/>
      <c r="AUA95"/>
      <c r="AUB95"/>
      <c r="AUC95"/>
      <c r="AUD95"/>
      <c r="AUE95"/>
      <c r="AUF95"/>
      <c r="AUG95"/>
      <c r="AUH95"/>
      <c r="AUI95"/>
      <c r="AUJ95"/>
      <c r="AUK95"/>
      <c r="AUL95"/>
      <c r="AUM95"/>
      <c r="AUN95"/>
      <c r="AUO95"/>
      <c r="AUP95"/>
      <c r="AUQ95"/>
      <c r="AUR95"/>
      <c r="AUS95"/>
      <c r="AUT95"/>
      <c r="AUU95"/>
      <c r="AUV95"/>
      <c r="AUW95"/>
      <c r="AUX95"/>
      <c r="AUY95"/>
      <c r="AUZ95"/>
      <c r="AVA95"/>
      <c r="AVB95"/>
      <c r="AVC95"/>
      <c r="AVD95"/>
      <c r="AVE95"/>
      <c r="AVF95"/>
      <c r="AVG95"/>
      <c r="AVH95"/>
      <c r="AVI95"/>
      <c r="AVJ95"/>
      <c r="AVK95"/>
      <c r="AVL95"/>
      <c r="AVM95"/>
      <c r="AVN95"/>
      <c r="AVO95"/>
      <c r="AVP95"/>
      <c r="AVQ95"/>
      <c r="AVR95"/>
      <c r="AVS95"/>
      <c r="AVT95"/>
      <c r="AVU95"/>
      <c r="AVV95"/>
      <c r="AVW95"/>
      <c r="AVX95"/>
      <c r="AVY95"/>
      <c r="AVZ95"/>
      <c r="AWA95"/>
      <c r="AWB95"/>
      <c r="AWC95"/>
      <c r="AWD95"/>
      <c r="AWE95"/>
      <c r="AWF95"/>
      <c r="AWG95"/>
      <c r="AWH95"/>
      <c r="AWI95"/>
      <c r="AWJ95"/>
      <c r="AWK95"/>
      <c r="AWL95"/>
      <c r="AWM95"/>
      <c r="AWN95"/>
      <c r="AWO95"/>
      <c r="AWP95"/>
      <c r="AWQ95"/>
      <c r="AWR95"/>
      <c r="AWS95"/>
    </row>
    <row r="96" spans="1:1293" s="42" customFormat="1" ht="15" customHeight="1" x14ac:dyDescent="0.2">
      <c r="A96" s="170"/>
      <c r="B96" s="171" t="s">
        <v>263</v>
      </c>
      <c r="C96" s="170"/>
      <c r="D96" s="173" t="s">
        <v>264</v>
      </c>
      <c r="E96" s="35">
        <v>0</v>
      </c>
      <c r="F96" s="35"/>
      <c r="G96" s="35"/>
      <c r="H96" s="164" t="e">
        <f t="shared" si="54"/>
        <v>#DIV/0!</v>
      </c>
      <c r="I96" s="164" t="e">
        <f t="shared" si="55"/>
        <v>#DIV/0!</v>
      </c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  <c r="AMJ96"/>
      <c r="AMK96"/>
      <c r="AML96"/>
      <c r="AMM96"/>
      <c r="AMN96"/>
      <c r="AMO96"/>
      <c r="AMP96"/>
      <c r="AMQ96"/>
      <c r="AMR96"/>
      <c r="AMS96"/>
      <c r="AMT96"/>
      <c r="AMU96"/>
      <c r="AMV96"/>
      <c r="AMW96"/>
      <c r="AMX96"/>
      <c r="AMY96"/>
      <c r="AMZ96"/>
      <c r="ANA96"/>
      <c r="ANB96"/>
      <c r="ANC96"/>
      <c r="AND96"/>
      <c r="ANE96"/>
      <c r="ANF96"/>
      <c r="ANG96"/>
      <c r="ANH96"/>
      <c r="ANI96"/>
      <c r="ANJ96"/>
      <c r="ANK96"/>
      <c r="ANL96"/>
      <c r="ANM96"/>
      <c r="ANN96"/>
      <c r="ANO96"/>
      <c r="ANP96"/>
      <c r="ANQ96"/>
      <c r="ANR96"/>
      <c r="ANS96"/>
      <c r="ANT96"/>
      <c r="ANU96"/>
      <c r="ANV96"/>
      <c r="ANW96"/>
      <c r="ANX96"/>
      <c r="ANY96"/>
      <c r="ANZ96"/>
      <c r="AOA96"/>
      <c r="AOB96"/>
      <c r="AOC96"/>
      <c r="AOD96"/>
      <c r="AOE96"/>
      <c r="AOF96"/>
      <c r="AOG96"/>
      <c r="AOH96"/>
      <c r="AOI96"/>
      <c r="AOJ96"/>
      <c r="AOK96"/>
      <c r="AOL96"/>
      <c r="AOM96"/>
      <c r="AON96"/>
      <c r="AOO96"/>
      <c r="AOP96"/>
      <c r="AOQ96"/>
      <c r="AOR96"/>
      <c r="AOS96"/>
      <c r="AOT96"/>
      <c r="AOU96"/>
      <c r="AOV96"/>
      <c r="AOW96"/>
      <c r="AOX96"/>
      <c r="AOY96"/>
      <c r="AOZ96"/>
      <c r="APA96"/>
      <c r="APB96"/>
      <c r="APC96"/>
      <c r="APD96"/>
      <c r="APE96"/>
      <c r="APF96"/>
      <c r="APG96"/>
      <c r="APH96"/>
      <c r="API96"/>
      <c r="APJ96"/>
      <c r="APK96"/>
      <c r="APL96"/>
      <c r="APM96"/>
      <c r="APN96"/>
      <c r="APO96"/>
      <c r="APP96"/>
      <c r="APQ96"/>
      <c r="APR96"/>
      <c r="APS96"/>
      <c r="APT96"/>
      <c r="APU96"/>
      <c r="APV96"/>
      <c r="APW96"/>
      <c r="APX96"/>
      <c r="APY96"/>
      <c r="APZ96"/>
      <c r="AQA96"/>
      <c r="AQB96"/>
      <c r="AQC96"/>
      <c r="AQD96"/>
      <c r="AQE96"/>
      <c r="AQF96"/>
      <c r="AQG96"/>
      <c r="AQH96"/>
      <c r="AQI96"/>
      <c r="AQJ96"/>
      <c r="AQK96"/>
      <c r="AQL96"/>
      <c r="AQM96"/>
      <c r="AQN96"/>
      <c r="AQO96"/>
      <c r="AQP96"/>
      <c r="AQQ96"/>
      <c r="AQR96"/>
      <c r="AQS96"/>
      <c r="AQT96"/>
      <c r="AQU96"/>
      <c r="AQV96"/>
      <c r="AQW96"/>
      <c r="AQX96"/>
      <c r="AQY96"/>
      <c r="AQZ96"/>
      <c r="ARA96"/>
      <c r="ARB96"/>
      <c r="ARC96"/>
      <c r="ARD96"/>
      <c r="ARE96"/>
      <c r="ARF96"/>
      <c r="ARG96"/>
      <c r="ARH96"/>
      <c r="ARI96"/>
      <c r="ARJ96"/>
      <c r="ARK96"/>
      <c r="ARL96"/>
      <c r="ARM96"/>
      <c r="ARN96"/>
      <c r="ARO96"/>
      <c r="ARP96"/>
      <c r="ARQ96"/>
      <c r="ARR96"/>
      <c r="ARS96"/>
      <c r="ART96"/>
      <c r="ARU96"/>
      <c r="ARV96"/>
      <c r="ARW96"/>
      <c r="ARX96"/>
      <c r="ARY96"/>
      <c r="ARZ96"/>
      <c r="ASA96"/>
      <c r="ASB96"/>
      <c r="ASC96"/>
      <c r="ASD96"/>
      <c r="ASE96"/>
      <c r="ASF96"/>
      <c r="ASG96"/>
      <c r="ASH96"/>
      <c r="ASI96"/>
      <c r="ASJ96"/>
      <c r="ASK96"/>
      <c r="ASL96"/>
      <c r="ASM96"/>
      <c r="ASN96"/>
      <c r="ASO96"/>
      <c r="ASP96"/>
      <c r="ASQ96"/>
      <c r="ASR96"/>
      <c r="ASS96"/>
      <c r="AST96"/>
      <c r="ASU96"/>
      <c r="ASV96"/>
      <c r="ASW96"/>
      <c r="ASX96"/>
      <c r="ASY96"/>
      <c r="ASZ96"/>
      <c r="ATA96"/>
      <c r="ATB96"/>
      <c r="ATC96"/>
      <c r="ATD96"/>
      <c r="ATE96"/>
      <c r="ATF96"/>
      <c r="ATG96"/>
      <c r="ATH96"/>
      <c r="ATI96"/>
      <c r="ATJ96"/>
      <c r="ATK96"/>
      <c r="ATL96"/>
      <c r="ATM96"/>
      <c r="ATN96"/>
      <c r="ATO96"/>
      <c r="ATP96"/>
      <c r="ATQ96"/>
      <c r="ATR96"/>
      <c r="ATS96"/>
      <c r="ATT96"/>
      <c r="ATU96"/>
      <c r="ATV96"/>
      <c r="ATW96"/>
      <c r="ATX96"/>
      <c r="ATY96"/>
      <c r="ATZ96"/>
      <c r="AUA96"/>
      <c r="AUB96"/>
      <c r="AUC96"/>
      <c r="AUD96"/>
      <c r="AUE96"/>
      <c r="AUF96"/>
      <c r="AUG96"/>
      <c r="AUH96"/>
      <c r="AUI96"/>
      <c r="AUJ96"/>
      <c r="AUK96"/>
      <c r="AUL96"/>
      <c r="AUM96"/>
      <c r="AUN96"/>
      <c r="AUO96"/>
      <c r="AUP96"/>
      <c r="AUQ96"/>
      <c r="AUR96"/>
      <c r="AUS96"/>
      <c r="AUT96"/>
      <c r="AUU96"/>
      <c r="AUV96"/>
      <c r="AUW96"/>
      <c r="AUX96"/>
      <c r="AUY96"/>
      <c r="AUZ96"/>
      <c r="AVA96"/>
      <c r="AVB96"/>
      <c r="AVC96"/>
      <c r="AVD96"/>
      <c r="AVE96"/>
      <c r="AVF96"/>
      <c r="AVG96"/>
      <c r="AVH96"/>
      <c r="AVI96"/>
      <c r="AVJ96"/>
      <c r="AVK96"/>
      <c r="AVL96"/>
      <c r="AVM96"/>
      <c r="AVN96"/>
      <c r="AVO96"/>
      <c r="AVP96"/>
      <c r="AVQ96"/>
      <c r="AVR96"/>
      <c r="AVS96"/>
      <c r="AVT96"/>
      <c r="AVU96"/>
      <c r="AVV96"/>
      <c r="AVW96"/>
      <c r="AVX96"/>
      <c r="AVY96"/>
      <c r="AVZ96"/>
      <c r="AWA96"/>
      <c r="AWB96"/>
      <c r="AWC96"/>
      <c r="AWD96"/>
      <c r="AWE96"/>
      <c r="AWF96"/>
      <c r="AWG96"/>
      <c r="AWH96"/>
      <c r="AWI96"/>
      <c r="AWJ96"/>
      <c r="AWK96"/>
      <c r="AWL96"/>
      <c r="AWM96"/>
      <c r="AWN96"/>
      <c r="AWO96"/>
      <c r="AWP96"/>
      <c r="AWQ96"/>
      <c r="AWR96"/>
      <c r="AWS96"/>
    </row>
    <row r="97" spans="1:1293" s="42" customFormat="1" ht="15" customHeight="1" x14ac:dyDescent="0.2">
      <c r="A97" s="170"/>
      <c r="B97" s="171" t="s">
        <v>92</v>
      </c>
      <c r="C97" s="170"/>
      <c r="D97" s="173" t="s">
        <v>93</v>
      </c>
      <c r="E97" s="35">
        <v>26222.998208242083</v>
      </c>
      <c r="F97" s="35">
        <v>25000</v>
      </c>
      <c r="G97" s="35">
        <v>14684.85</v>
      </c>
      <c r="H97" s="164">
        <f t="shared" si="54"/>
        <v>55.999889422958674</v>
      </c>
      <c r="I97" s="164">
        <f t="shared" si="55"/>
        <v>58.739399999999996</v>
      </c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  <c r="AMK97"/>
      <c r="AML97"/>
      <c r="AMM97"/>
      <c r="AMN97"/>
      <c r="AMO97"/>
      <c r="AMP97"/>
      <c r="AMQ97"/>
      <c r="AMR97"/>
      <c r="AMS97"/>
      <c r="AMT97"/>
      <c r="AMU97"/>
      <c r="AMV97"/>
      <c r="AMW97"/>
      <c r="AMX97"/>
      <c r="AMY97"/>
      <c r="AMZ97"/>
      <c r="ANA97"/>
      <c r="ANB97"/>
      <c r="ANC97"/>
      <c r="AND97"/>
      <c r="ANE97"/>
      <c r="ANF97"/>
      <c r="ANG97"/>
      <c r="ANH97"/>
      <c r="ANI97"/>
      <c r="ANJ97"/>
      <c r="ANK97"/>
      <c r="ANL97"/>
      <c r="ANM97"/>
      <c r="ANN97"/>
      <c r="ANO97"/>
      <c r="ANP97"/>
      <c r="ANQ97"/>
      <c r="ANR97"/>
      <c r="ANS97"/>
      <c r="ANT97"/>
      <c r="ANU97"/>
      <c r="ANV97"/>
      <c r="ANW97"/>
      <c r="ANX97"/>
      <c r="ANY97"/>
      <c r="ANZ97"/>
      <c r="AOA97"/>
      <c r="AOB97"/>
      <c r="AOC97"/>
      <c r="AOD97"/>
      <c r="AOE97"/>
      <c r="AOF97"/>
      <c r="AOG97"/>
      <c r="AOH97"/>
      <c r="AOI97"/>
      <c r="AOJ97"/>
      <c r="AOK97"/>
      <c r="AOL97"/>
      <c r="AOM97"/>
      <c r="AON97"/>
      <c r="AOO97"/>
      <c r="AOP97"/>
      <c r="AOQ97"/>
      <c r="AOR97"/>
      <c r="AOS97"/>
      <c r="AOT97"/>
      <c r="AOU97"/>
      <c r="AOV97"/>
      <c r="AOW97"/>
      <c r="AOX97"/>
      <c r="AOY97"/>
      <c r="AOZ97"/>
      <c r="APA97"/>
      <c r="APB97"/>
      <c r="APC97"/>
      <c r="APD97"/>
      <c r="APE97"/>
      <c r="APF97"/>
      <c r="APG97"/>
      <c r="APH97"/>
      <c r="API97"/>
      <c r="APJ97"/>
      <c r="APK97"/>
      <c r="APL97"/>
      <c r="APM97"/>
      <c r="APN97"/>
      <c r="APO97"/>
      <c r="APP97"/>
      <c r="APQ97"/>
      <c r="APR97"/>
      <c r="APS97"/>
      <c r="APT97"/>
      <c r="APU97"/>
      <c r="APV97"/>
      <c r="APW97"/>
      <c r="APX97"/>
      <c r="APY97"/>
      <c r="APZ97"/>
      <c r="AQA97"/>
      <c r="AQB97"/>
      <c r="AQC97"/>
      <c r="AQD97"/>
      <c r="AQE97"/>
      <c r="AQF97"/>
      <c r="AQG97"/>
      <c r="AQH97"/>
      <c r="AQI97"/>
      <c r="AQJ97"/>
      <c r="AQK97"/>
      <c r="AQL97"/>
      <c r="AQM97"/>
      <c r="AQN97"/>
      <c r="AQO97"/>
      <c r="AQP97"/>
      <c r="AQQ97"/>
      <c r="AQR97"/>
      <c r="AQS97"/>
      <c r="AQT97"/>
      <c r="AQU97"/>
      <c r="AQV97"/>
      <c r="AQW97"/>
      <c r="AQX97"/>
      <c r="AQY97"/>
      <c r="AQZ97"/>
      <c r="ARA97"/>
      <c r="ARB97"/>
      <c r="ARC97"/>
      <c r="ARD97"/>
      <c r="ARE97"/>
      <c r="ARF97"/>
      <c r="ARG97"/>
      <c r="ARH97"/>
      <c r="ARI97"/>
      <c r="ARJ97"/>
      <c r="ARK97"/>
      <c r="ARL97"/>
      <c r="ARM97"/>
      <c r="ARN97"/>
      <c r="ARO97"/>
      <c r="ARP97"/>
      <c r="ARQ97"/>
      <c r="ARR97"/>
      <c r="ARS97"/>
      <c r="ART97"/>
      <c r="ARU97"/>
      <c r="ARV97"/>
      <c r="ARW97"/>
      <c r="ARX97"/>
      <c r="ARY97"/>
      <c r="ARZ97"/>
      <c r="ASA97"/>
      <c r="ASB97"/>
      <c r="ASC97"/>
      <c r="ASD97"/>
      <c r="ASE97"/>
      <c r="ASF97"/>
      <c r="ASG97"/>
      <c r="ASH97"/>
      <c r="ASI97"/>
      <c r="ASJ97"/>
      <c r="ASK97"/>
      <c r="ASL97"/>
      <c r="ASM97"/>
      <c r="ASN97"/>
      <c r="ASO97"/>
      <c r="ASP97"/>
      <c r="ASQ97"/>
      <c r="ASR97"/>
      <c r="ASS97"/>
      <c r="AST97"/>
      <c r="ASU97"/>
      <c r="ASV97"/>
      <c r="ASW97"/>
      <c r="ASX97"/>
      <c r="ASY97"/>
      <c r="ASZ97"/>
      <c r="ATA97"/>
      <c r="ATB97"/>
      <c r="ATC97"/>
      <c r="ATD97"/>
      <c r="ATE97"/>
      <c r="ATF97"/>
      <c r="ATG97"/>
      <c r="ATH97"/>
      <c r="ATI97"/>
      <c r="ATJ97"/>
      <c r="ATK97"/>
      <c r="ATL97"/>
      <c r="ATM97"/>
      <c r="ATN97"/>
      <c r="ATO97"/>
      <c r="ATP97"/>
      <c r="ATQ97"/>
      <c r="ATR97"/>
      <c r="ATS97"/>
      <c r="ATT97"/>
      <c r="ATU97"/>
      <c r="ATV97"/>
      <c r="ATW97"/>
      <c r="ATX97"/>
      <c r="ATY97"/>
      <c r="ATZ97"/>
      <c r="AUA97"/>
      <c r="AUB97"/>
      <c r="AUC97"/>
      <c r="AUD97"/>
      <c r="AUE97"/>
      <c r="AUF97"/>
      <c r="AUG97"/>
      <c r="AUH97"/>
      <c r="AUI97"/>
      <c r="AUJ97"/>
      <c r="AUK97"/>
      <c r="AUL97"/>
      <c r="AUM97"/>
      <c r="AUN97"/>
      <c r="AUO97"/>
      <c r="AUP97"/>
      <c r="AUQ97"/>
      <c r="AUR97"/>
      <c r="AUS97"/>
      <c r="AUT97"/>
      <c r="AUU97"/>
      <c r="AUV97"/>
      <c r="AUW97"/>
      <c r="AUX97"/>
      <c r="AUY97"/>
      <c r="AUZ97"/>
      <c r="AVA97"/>
      <c r="AVB97"/>
      <c r="AVC97"/>
      <c r="AVD97"/>
      <c r="AVE97"/>
      <c r="AVF97"/>
      <c r="AVG97"/>
      <c r="AVH97"/>
      <c r="AVI97"/>
      <c r="AVJ97"/>
      <c r="AVK97"/>
      <c r="AVL97"/>
      <c r="AVM97"/>
      <c r="AVN97"/>
      <c r="AVO97"/>
      <c r="AVP97"/>
      <c r="AVQ97"/>
      <c r="AVR97"/>
      <c r="AVS97"/>
      <c r="AVT97"/>
      <c r="AVU97"/>
      <c r="AVV97"/>
      <c r="AVW97"/>
      <c r="AVX97"/>
      <c r="AVY97"/>
      <c r="AVZ97"/>
      <c r="AWA97"/>
      <c r="AWB97"/>
      <c r="AWC97"/>
      <c r="AWD97"/>
      <c r="AWE97"/>
      <c r="AWF97"/>
      <c r="AWG97"/>
      <c r="AWH97"/>
      <c r="AWI97"/>
      <c r="AWJ97"/>
      <c r="AWK97"/>
      <c r="AWL97"/>
      <c r="AWM97"/>
      <c r="AWN97"/>
      <c r="AWO97"/>
      <c r="AWP97"/>
      <c r="AWQ97"/>
      <c r="AWR97"/>
      <c r="AWS97"/>
    </row>
    <row r="98" spans="1:1293" s="42" customFormat="1" ht="29.25" customHeight="1" x14ac:dyDescent="0.2">
      <c r="A98" s="170"/>
      <c r="B98" s="171" t="s">
        <v>94</v>
      </c>
      <c r="C98" s="170"/>
      <c r="D98" s="173" t="s">
        <v>95</v>
      </c>
      <c r="E98" s="35">
        <v>7307.4417678678074</v>
      </c>
      <c r="F98" s="35">
        <v>7500</v>
      </c>
      <c r="G98" s="35">
        <v>5191.8100000000004</v>
      </c>
      <c r="H98" s="164">
        <f t="shared" si="54"/>
        <v>71.048256899279892</v>
      </c>
      <c r="I98" s="164">
        <f t="shared" si="55"/>
        <v>69.224133333333342</v>
      </c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  <c r="AMK98"/>
      <c r="AML98"/>
      <c r="AMM98"/>
      <c r="AMN98"/>
      <c r="AMO98"/>
      <c r="AMP98"/>
      <c r="AMQ98"/>
      <c r="AMR98"/>
      <c r="AMS98"/>
      <c r="AMT98"/>
      <c r="AMU98"/>
      <c r="AMV98"/>
      <c r="AMW98"/>
      <c r="AMX98"/>
      <c r="AMY98"/>
      <c r="AMZ98"/>
      <c r="ANA98"/>
      <c r="ANB98"/>
      <c r="ANC98"/>
      <c r="AND98"/>
      <c r="ANE98"/>
      <c r="ANF98"/>
      <c r="ANG98"/>
      <c r="ANH98"/>
      <c r="ANI98"/>
      <c r="ANJ98"/>
      <c r="ANK98"/>
      <c r="ANL98"/>
      <c r="ANM98"/>
      <c r="ANN98"/>
      <c r="ANO98"/>
      <c r="ANP98"/>
      <c r="ANQ98"/>
      <c r="ANR98"/>
      <c r="ANS98"/>
      <c r="ANT98"/>
      <c r="ANU98"/>
      <c r="ANV98"/>
      <c r="ANW98"/>
      <c r="ANX98"/>
      <c r="ANY98"/>
      <c r="ANZ98"/>
      <c r="AOA98"/>
      <c r="AOB98"/>
      <c r="AOC98"/>
      <c r="AOD98"/>
      <c r="AOE98"/>
      <c r="AOF98"/>
      <c r="AOG98"/>
      <c r="AOH98"/>
      <c r="AOI98"/>
      <c r="AOJ98"/>
      <c r="AOK98"/>
      <c r="AOL98"/>
      <c r="AOM98"/>
      <c r="AON98"/>
      <c r="AOO98"/>
      <c r="AOP98"/>
      <c r="AOQ98"/>
      <c r="AOR98"/>
      <c r="AOS98"/>
      <c r="AOT98"/>
      <c r="AOU98"/>
      <c r="AOV98"/>
      <c r="AOW98"/>
      <c r="AOX98"/>
      <c r="AOY98"/>
      <c r="AOZ98"/>
      <c r="APA98"/>
      <c r="APB98"/>
      <c r="APC98"/>
      <c r="APD98"/>
      <c r="APE98"/>
      <c r="APF98"/>
      <c r="APG98"/>
      <c r="APH98"/>
      <c r="API98"/>
      <c r="APJ98"/>
      <c r="APK98"/>
      <c r="APL98"/>
      <c r="APM98"/>
      <c r="APN98"/>
      <c r="APO98"/>
      <c r="APP98"/>
      <c r="APQ98"/>
      <c r="APR98"/>
      <c r="APS98"/>
      <c r="APT98"/>
      <c r="APU98"/>
      <c r="APV98"/>
      <c r="APW98"/>
      <c r="APX98"/>
      <c r="APY98"/>
      <c r="APZ98"/>
      <c r="AQA98"/>
      <c r="AQB98"/>
      <c r="AQC98"/>
      <c r="AQD98"/>
      <c r="AQE98"/>
      <c r="AQF98"/>
      <c r="AQG98"/>
      <c r="AQH98"/>
      <c r="AQI98"/>
      <c r="AQJ98"/>
      <c r="AQK98"/>
      <c r="AQL98"/>
      <c r="AQM98"/>
      <c r="AQN98"/>
      <c r="AQO98"/>
      <c r="AQP98"/>
      <c r="AQQ98"/>
      <c r="AQR98"/>
      <c r="AQS98"/>
      <c r="AQT98"/>
      <c r="AQU98"/>
      <c r="AQV98"/>
      <c r="AQW98"/>
      <c r="AQX98"/>
      <c r="AQY98"/>
      <c r="AQZ98"/>
      <c r="ARA98"/>
      <c r="ARB98"/>
      <c r="ARC98"/>
      <c r="ARD98"/>
      <c r="ARE98"/>
      <c r="ARF98"/>
      <c r="ARG98"/>
      <c r="ARH98"/>
      <c r="ARI98"/>
      <c r="ARJ98"/>
      <c r="ARK98"/>
      <c r="ARL98"/>
      <c r="ARM98"/>
      <c r="ARN98"/>
      <c r="ARO98"/>
      <c r="ARP98"/>
      <c r="ARQ98"/>
      <c r="ARR98"/>
      <c r="ARS98"/>
      <c r="ART98"/>
      <c r="ARU98"/>
      <c r="ARV98"/>
      <c r="ARW98"/>
      <c r="ARX98"/>
      <c r="ARY98"/>
      <c r="ARZ98"/>
      <c r="ASA98"/>
      <c r="ASB98"/>
      <c r="ASC98"/>
      <c r="ASD98"/>
      <c r="ASE98"/>
      <c r="ASF98"/>
      <c r="ASG98"/>
      <c r="ASH98"/>
      <c r="ASI98"/>
      <c r="ASJ98"/>
      <c r="ASK98"/>
      <c r="ASL98"/>
      <c r="ASM98"/>
      <c r="ASN98"/>
      <c r="ASO98"/>
      <c r="ASP98"/>
      <c r="ASQ98"/>
      <c r="ASR98"/>
      <c r="ASS98"/>
      <c r="AST98"/>
      <c r="ASU98"/>
      <c r="ASV98"/>
      <c r="ASW98"/>
      <c r="ASX98"/>
      <c r="ASY98"/>
      <c r="ASZ98"/>
      <c r="ATA98"/>
      <c r="ATB98"/>
      <c r="ATC98"/>
      <c r="ATD98"/>
      <c r="ATE98"/>
      <c r="ATF98"/>
      <c r="ATG98"/>
      <c r="ATH98"/>
      <c r="ATI98"/>
      <c r="ATJ98"/>
      <c r="ATK98"/>
      <c r="ATL98"/>
      <c r="ATM98"/>
      <c r="ATN98"/>
      <c r="ATO98"/>
      <c r="ATP98"/>
      <c r="ATQ98"/>
      <c r="ATR98"/>
      <c r="ATS98"/>
      <c r="ATT98"/>
      <c r="ATU98"/>
      <c r="ATV98"/>
      <c r="ATW98"/>
      <c r="ATX98"/>
      <c r="ATY98"/>
      <c r="ATZ98"/>
      <c r="AUA98"/>
      <c r="AUB98"/>
      <c r="AUC98"/>
      <c r="AUD98"/>
      <c r="AUE98"/>
      <c r="AUF98"/>
      <c r="AUG98"/>
      <c r="AUH98"/>
      <c r="AUI98"/>
      <c r="AUJ98"/>
      <c r="AUK98"/>
      <c r="AUL98"/>
      <c r="AUM98"/>
      <c r="AUN98"/>
      <c r="AUO98"/>
      <c r="AUP98"/>
      <c r="AUQ98"/>
      <c r="AUR98"/>
      <c r="AUS98"/>
      <c r="AUT98"/>
      <c r="AUU98"/>
      <c r="AUV98"/>
      <c r="AUW98"/>
      <c r="AUX98"/>
      <c r="AUY98"/>
      <c r="AUZ98"/>
      <c r="AVA98"/>
      <c r="AVB98"/>
      <c r="AVC98"/>
      <c r="AVD98"/>
      <c r="AVE98"/>
      <c r="AVF98"/>
      <c r="AVG98"/>
      <c r="AVH98"/>
      <c r="AVI98"/>
      <c r="AVJ98"/>
      <c r="AVK98"/>
      <c r="AVL98"/>
      <c r="AVM98"/>
      <c r="AVN98"/>
      <c r="AVO98"/>
      <c r="AVP98"/>
      <c r="AVQ98"/>
      <c r="AVR98"/>
      <c r="AVS98"/>
      <c r="AVT98"/>
      <c r="AVU98"/>
      <c r="AVV98"/>
      <c r="AVW98"/>
      <c r="AVX98"/>
      <c r="AVY98"/>
      <c r="AVZ98"/>
      <c r="AWA98"/>
      <c r="AWB98"/>
      <c r="AWC98"/>
      <c r="AWD98"/>
      <c r="AWE98"/>
      <c r="AWF98"/>
      <c r="AWG98"/>
      <c r="AWH98"/>
      <c r="AWI98"/>
      <c r="AWJ98"/>
      <c r="AWK98"/>
      <c r="AWL98"/>
      <c r="AWM98"/>
      <c r="AWN98"/>
      <c r="AWO98"/>
      <c r="AWP98"/>
      <c r="AWQ98"/>
      <c r="AWR98"/>
      <c r="AWS98"/>
    </row>
    <row r="99" spans="1:1293" s="42" customFormat="1" ht="29.25" customHeight="1" x14ac:dyDescent="0.2">
      <c r="A99" s="170"/>
      <c r="B99" s="171" t="s">
        <v>256</v>
      </c>
      <c r="C99" s="170"/>
      <c r="D99" s="173" t="s">
        <v>258</v>
      </c>
      <c r="E99" s="35">
        <v>15412.303404340035</v>
      </c>
      <c r="F99" s="35">
        <v>12000</v>
      </c>
      <c r="G99" s="35">
        <v>13815.42</v>
      </c>
      <c r="H99" s="164">
        <f t="shared" si="54"/>
        <v>89.638904955048062</v>
      </c>
      <c r="I99" s="164">
        <f t="shared" si="55"/>
        <v>115.12850000000002</v>
      </c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  <c r="AMK99"/>
      <c r="AML99"/>
      <c r="AMM99"/>
      <c r="AMN99"/>
      <c r="AMO99"/>
      <c r="AMP99"/>
      <c r="AMQ99"/>
      <c r="AMR99"/>
      <c r="AMS99"/>
      <c r="AMT99"/>
      <c r="AMU99"/>
      <c r="AMV99"/>
      <c r="AMW99"/>
      <c r="AMX99"/>
      <c r="AMY99"/>
      <c r="AMZ99"/>
      <c r="ANA99"/>
      <c r="ANB99"/>
      <c r="ANC99"/>
      <c r="AND99"/>
      <c r="ANE99"/>
      <c r="ANF99"/>
      <c r="ANG99"/>
      <c r="ANH99"/>
      <c r="ANI99"/>
      <c r="ANJ99"/>
      <c r="ANK99"/>
      <c r="ANL99"/>
      <c r="ANM99"/>
      <c r="ANN99"/>
      <c r="ANO99"/>
      <c r="ANP99"/>
      <c r="ANQ99"/>
      <c r="ANR99"/>
      <c r="ANS99"/>
      <c r="ANT99"/>
      <c r="ANU99"/>
      <c r="ANV99"/>
      <c r="ANW99"/>
      <c r="ANX99"/>
      <c r="ANY99"/>
      <c r="ANZ99"/>
      <c r="AOA99"/>
      <c r="AOB99"/>
      <c r="AOC99"/>
      <c r="AOD99"/>
      <c r="AOE99"/>
      <c r="AOF99"/>
      <c r="AOG99"/>
      <c r="AOH99"/>
      <c r="AOI99"/>
      <c r="AOJ99"/>
      <c r="AOK99"/>
      <c r="AOL99"/>
      <c r="AOM99"/>
      <c r="AON99"/>
      <c r="AOO99"/>
      <c r="AOP99"/>
      <c r="AOQ99"/>
      <c r="AOR99"/>
      <c r="AOS99"/>
      <c r="AOT99"/>
      <c r="AOU99"/>
      <c r="AOV99"/>
      <c r="AOW99"/>
      <c r="AOX99"/>
      <c r="AOY99"/>
      <c r="AOZ99"/>
      <c r="APA99"/>
      <c r="APB99"/>
      <c r="APC99"/>
      <c r="APD99"/>
      <c r="APE99"/>
      <c r="APF99"/>
      <c r="APG99"/>
      <c r="APH99"/>
      <c r="API99"/>
      <c r="APJ99"/>
      <c r="APK99"/>
      <c r="APL99"/>
      <c r="APM99"/>
      <c r="APN99"/>
      <c r="APO99"/>
      <c r="APP99"/>
      <c r="APQ99"/>
      <c r="APR99"/>
      <c r="APS99"/>
      <c r="APT99"/>
      <c r="APU99"/>
      <c r="APV99"/>
      <c r="APW99"/>
      <c r="APX99"/>
      <c r="APY99"/>
      <c r="APZ99"/>
      <c r="AQA99"/>
      <c r="AQB99"/>
      <c r="AQC99"/>
      <c r="AQD99"/>
      <c r="AQE99"/>
      <c r="AQF99"/>
      <c r="AQG99"/>
      <c r="AQH99"/>
      <c r="AQI99"/>
      <c r="AQJ99"/>
      <c r="AQK99"/>
      <c r="AQL99"/>
      <c r="AQM99"/>
      <c r="AQN99"/>
      <c r="AQO99"/>
      <c r="AQP99"/>
      <c r="AQQ99"/>
      <c r="AQR99"/>
      <c r="AQS99"/>
      <c r="AQT99"/>
      <c r="AQU99"/>
      <c r="AQV99"/>
      <c r="AQW99"/>
      <c r="AQX99"/>
      <c r="AQY99"/>
      <c r="AQZ99"/>
      <c r="ARA99"/>
      <c r="ARB99"/>
      <c r="ARC99"/>
      <c r="ARD99"/>
      <c r="ARE99"/>
      <c r="ARF99"/>
      <c r="ARG99"/>
      <c r="ARH99"/>
      <c r="ARI99"/>
      <c r="ARJ99"/>
      <c r="ARK99"/>
      <c r="ARL99"/>
      <c r="ARM99"/>
      <c r="ARN99"/>
      <c r="ARO99"/>
      <c r="ARP99"/>
      <c r="ARQ99"/>
      <c r="ARR99"/>
      <c r="ARS99"/>
      <c r="ART99"/>
      <c r="ARU99"/>
      <c r="ARV99"/>
      <c r="ARW99"/>
      <c r="ARX99"/>
      <c r="ARY99"/>
      <c r="ARZ99"/>
      <c r="ASA99"/>
      <c r="ASB99"/>
      <c r="ASC99"/>
      <c r="ASD99"/>
      <c r="ASE99"/>
      <c r="ASF99"/>
      <c r="ASG99"/>
      <c r="ASH99"/>
      <c r="ASI99"/>
      <c r="ASJ99"/>
      <c r="ASK99"/>
      <c r="ASL99"/>
      <c r="ASM99"/>
      <c r="ASN99"/>
      <c r="ASO99"/>
      <c r="ASP99"/>
      <c r="ASQ99"/>
      <c r="ASR99"/>
      <c r="ASS99"/>
      <c r="AST99"/>
      <c r="ASU99"/>
      <c r="ASV99"/>
      <c r="ASW99"/>
      <c r="ASX99"/>
      <c r="ASY99"/>
      <c r="ASZ99"/>
      <c r="ATA99"/>
      <c r="ATB99"/>
      <c r="ATC99"/>
      <c r="ATD99"/>
      <c r="ATE99"/>
      <c r="ATF99"/>
      <c r="ATG99"/>
      <c r="ATH99"/>
      <c r="ATI99"/>
      <c r="ATJ99"/>
      <c r="ATK99"/>
      <c r="ATL99"/>
      <c r="ATM99"/>
      <c r="ATN99"/>
      <c r="ATO99"/>
      <c r="ATP99"/>
      <c r="ATQ99"/>
      <c r="ATR99"/>
      <c r="ATS99"/>
      <c r="ATT99"/>
      <c r="ATU99"/>
      <c r="ATV99"/>
      <c r="ATW99"/>
      <c r="ATX99"/>
      <c r="ATY99"/>
      <c r="ATZ99"/>
      <c r="AUA99"/>
      <c r="AUB99"/>
      <c r="AUC99"/>
      <c r="AUD99"/>
      <c r="AUE99"/>
      <c r="AUF99"/>
      <c r="AUG99"/>
      <c r="AUH99"/>
      <c r="AUI99"/>
      <c r="AUJ99"/>
      <c r="AUK99"/>
      <c r="AUL99"/>
      <c r="AUM99"/>
      <c r="AUN99"/>
      <c r="AUO99"/>
      <c r="AUP99"/>
      <c r="AUQ99"/>
      <c r="AUR99"/>
      <c r="AUS99"/>
      <c r="AUT99"/>
      <c r="AUU99"/>
      <c r="AUV99"/>
      <c r="AUW99"/>
      <c r="AUX99"/>
      <c r="AUY99"/>
      <c r="AUZ99"/>
      <c r="AVA99"/>
      <c r="AVB99"/>
      <c r="AVC99"/>
      <c r="AVD99"/>
      <c r="AVE99"/>
      <c r="AVF99"/>
      <c r="AVG99"/>
      <c r="AVH99"/>
      <c r="AVI99"/>
      <c r="AVJ99"/>
      <c r="AVK99"/>
      <c r="AVL99"/>
      <c r="AVM99"/>
      <c r="AVN99"/>
      <c r="AVO99"/>
      <c r="AVP99"/>
      <c r="AVQ99"/>
      <c r="AVR99"/>
      <c r="AVS99"/>
      <c r="AVT99"/>
      <c r="AVU99"/>
      <c r="AVV99"/>
      <c r="AVW99"/>
      <c r="AVX99"/>
      <c r="AVY99"/>
      <c r="AVZ99"/>
      <c r="AWA99"/>
      <c r="AWB99"/>
      <c r="AWC99"/>
      <c r="AWD99"/>
      <c r="AWE99"/>
      <c r="AWF99"/>
      <c r="AWG99"/>
      <c r="AWH99"/>
      <c r="AWI99"/>
      <c r="AWJ99"/>
      <c r="AWK99"/>
      <c r="AWL99"/>
      <c r="AWM99"/>
      <c r="AWN99"/>
      <c r="AWO99"/>
      <c r="AWP99"/>
      <c r="AWQ99"/>
      <c r="AWR99"/>
      <c r="AWS99"/>
    </row>
    <row r="100" spans="1:1293" s="42" customFormat="1" ht="29.25" customHeight="1" x14ac:dyDescent="0.2">
      <c r="A100" s="170"/>
      <c r="B100" s="171" t="s">
        <v>257</v>
      </c>
      <c r="C100" s="170"/>
      <c r="D100" s="173" t="s">
        <v>192</v>
      </c>
      <c r="E100" s="35">
        <v>800.71404870927063</v>
      </c>
      <c r="F100" s="35">
        <v>1000</v>
      </c>
      <c r="G100" s="35">
        <v>777.84</v>
      </c>
      <c r="H100" s="164">
        <f t="shared" si="54"/>
        <v>97.143293695652915</v>
      </c>
      <c r="I100" s="164">
        <f t="shared" si="55"/>
        <v>77.784000000000006</v>
      </c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  <c r="AMK100"/>
      <c r="AML100"/>
      <c r="AMM100"/>
      <c r="AMN100"/>
      <c r="AMO100"/>
      <c r="AMP100"/>
      <c r="AMQ100"/>
      <c r="AMR100"/>
      <c r="AMS100"/>
      <c r="AMT100"/>
      <c r="AMU100"/>
      <c r="AMV100"/>
      <c r="AMW100"/>
      <c r="AMX100"/>
      <c r="AMY100"/>
      <c r="AMZ100"/>
      <c r="ANA100"/>
      <c r="ANB100"/>
      <c r="ANC100"/>
      <c r="AND100"/>
      <c r="ANE100"/>
      <c r="ANF100"/>
      <c r="ANG100"/>
      <c r="ANH100"/>
      <c r="ANI100"/>
      <c r="ANJ100"/>
      <c r="ANK100"/>
      <c r="ANL100"/>
      <c r="ANM100"/>
      <c r="ANN100"/>
      <c r="ANO100"/>
      <c r="ANP100"/>
      <c r="ANQ100"/>
      <c r="ANR100"/>
      <c r="ANS100"/>
      <c r="ANT100"/>
      <c r="ANU100"/>
      <c r="ANV100"/>
      <c r="ANW100"/>
      <c r="ANX100"/>
      <c r="ANY100"/>
      <c r="ANZ100"/>
      <c r="AOA100"/>
      <c r="AOB100"/>
      <c r="AOC100"/>
      <c r="AOD100"/>
      <c r="AOE100"/>
      <c r="AOF100"/>
      <c r="AOG100"/>
      <c r="AOH100"/>
      <c r="AOI100"/>
      <c r="AOJ100"/>
      <c r="AOK100"/>
      <c r="AOL100"/>
      <c r="AOM100"/>
      <c r="AON100"/>
      <c r="AOO100"/>
      <c r="AOP100"/>
      <c r="AOQ100"/>
      <c r="AOR100"/>
      <c r="AOS100"/>
      <c r="AOT100"/>
      <c r="AOU100"/>
      <c r="AOV100"/>
      <c r="AOW100"/>
      <c r="AOX100"/>
      <c r="AOY100"/>
      <c r="AOZ100"/>
      <c r="APA100"/>
      <c r="APB100"/>
      <c r="APC100"/>
      <c r="APD100"/>
      <c r="APE100"/>
      <c r="APF100"/>
      <c r="APG100"/>
      <c r="APH100"/>
      <c r="API100"/>
      <c r="APJ100"/>
      <c r="APK100"/>
      <c r="APL100"/>
      <c r="APM100"/>
      <c r="APN100"/>
      <c r="APO100"/>
      <c r="APP100"/>
      <c r="APQ100"/>
      <c r="APR100"/>
      <c r="APS100"/>
      <c r="APT100"/>
      <c r="APU100"/>
      <c r="APV100"/>
      <c r="APW100"/>
      <c r="APX100"/>
      <c r="APY100"/>
      <c r="APZ100"/>
      <c r="AQA100"/>
      <c r="AQB100"/>
      <c r="AQC100"/>
      <c r="AQD100"/>
      <c r="AQE100"/>
      <c r="AQF100"/>
      <c r="AQG100"/>
      <c r="AQH100"/>
      <c r="AQI100"/>
      <c r="AQJ100"/>
      <c r="AQK100"/>
      <c r="AQL100"/>
      <c r="AQM100"/>
      <c r="AQN100"/>
      <c r="AQO100"/>
      <c r="AQP100"/>
      <c r="AQQ100"/>
      <c r="AQR100"/>
      <c r="AQS100"/>
      <c r="AQT100"/>
      <c r="AQU100"/>
      <c r="AQV100"/>
      <c r="AQW100"/>
      <c r="AQX100"/>
      <c r="AQY100"/>
      <c r="AQZ100"/>
      <c r="ARA100"/>
      <c r="ARB100"/>
      <c r="ARC100"/>
      <c r="ARD100"/>
      <c r="ARE100"/>
      <c r="ARF100"/>
      <c r="ARG100"/>
      <c r="ARH100"/>
      <c r="ARI100"/>
      <c r="ARJ100"/>
      <c r="ARK100"/>
      <c r="ARL100"/>
      <c r="ARM100"/>
      <c r="ARN100"/>
      <c r="ARO100"/>
      <c r="ARP100"/>
      <c r="ARQ100"/>
      <c r="ARR100"/>
      <c r="ARS100"/>
      <c r="ART100"/>
      <c r="ARU100"/>
      <c r="ARV100"/>
      <c r="ARW100"/>
      <c r="ARX100"/>
      <c r="ARY100"/>
      <c r="ARZ100"/>
      <c r="ASA100"/>
      <c r="ASB100"/>
      <c r="ASC100"/>
      <c r="ASD100"/>
      <c r="ASE100"/>
      <c r="ASF100"/>
      <c r="ASG100"/>
      <c r="ASH100"/>
      <c r="ASI100"/>
      <c r="ASJ100"/>
      <c r="ASK100"/>
      <c r="ASL100"/>
      <c r="ASM100"/>
      <c r="ASN100"/>
      <c r="ASO100"/>
      <c r="ASP100"/>
      <c r="ASQ100"/>
      <c r="ASR100"/>
      <c r="ASS100"/>
      <c r="AST100"/>
      <c r="ASU100"/>
      <c r="ASV100"/>
      <c r="ASW100"/>
      <c r="ASX100"/>
      <c r="ASY100"/>
      <c r="ASZ100"/>
      <c r="ATA100"/>
      <c r="ATB100"/>
      <c r="ATC100"/>
      <c r="ATD100"/>
      <c r="ATE100"/>
      <c r="ATF100"/>
      <c r="ATG100"/>
      <c r="ATH100"/>
      <c r="ATI100"/>
      <c r="ATJ100"/>
      <c r="ATK100"/>
      <c r="ATL100"/>
      <c r="ATM100"/>
      <c r="ATN100"/>
      <c r="ATO100"/>
      <c r="ATP100"/>
      <c r="ATQ100"/>
      <c r="ATR100"/>
      <c r="ATS100"/>
      <c r="ATT100"/>
      <c r="ATU100"/>
      <c r="ATV100"/>
      <c r="ATW100"/>
      <c r="ATX100"/>
      <c r="ATY100"/>
      <c r="ATZ100"/>
      <c r="AUA100"/>
      <c r="AUB100"/>
      <c r="AUC100"/>
      <c r="AUD100"/>
      <c r="AUE100"/>
      <c r="AUF100"/>
      <c r="AUG100"/>
      <c r="AUH100"/>
      <c r="AUI100"/>
      <c r="AUJ100"/>
      <c r="AUK100"/>
      <c r="AUL100"/>
      <c r="AUM100"/>
      <c r="AUN100"/>
      <c r="AUO100"/>
      <c r="AUP100"/>
      <c r="AUQ100"/>
      <c r="AUR100"/>
      <c r="AUS100"/>
      <c r="AUT100"/>
      <c r="AUU100"/>
      <c r="AUV100"/>
      <c r="AUW100"/>
      <c r="AUX100"/>
      <c r="AUY100"/>
      <c r="AUZ100"/>
      <c r="AVA100"/>
      <c r="AVB100"/>
      <c r="AVC100"/>
      <c r="AVD100"/>
      <c r="AVE100"/>
      <c r="AVF100"/>
      <c r="AVG100"/>
      <c r="AVH100"/>
      <c r="AVI100"/>
      <c r="AVJ100"/>
      <c r="AVK100"/>
      <c r="AVL100"/>
      <c r="AVM100"/>
      <c r="AVN100"/>
      <c r="AVO100"/>
      <c r="AVP100"/>
      <c r="AVQ100"/>
      <c r="AVR100"/>
      <c r="AVS100"/>
      <c r="AVT100"/>
      <c r="AVU100"/>
      <c r="AVV100"/>
      <c r="AVW100"/>
      <c r="AVX100"/>
      <c r="AVY100"/>
      <c r="AVZ100"/>
      <c r="AWA100"/>
      <c r="AWB100"/>
      <c r="AWC100"/>
      <c r="AWD100"/>
      <c r="AWE100"/>
      <c r="AWF100"/>
      <c r="AWG100"/>
      <c r="AWH100"/>
      <c r="AWI100"/>
      <c r="AWJ100"/>
      <c r="AWK100"/>
      <c r="AWL100"/>
      <c r="AWM100"/>
      <c r="AWN100"/>
      <c r="AWO100"/>
      <c r="AWP100"/>
      <c r="AWQ100"/>
      <c r="AWR100"/>
      <c r="AWS100"/>
    </row>
    <row r="101" spans="1:1293" s="42" customFormat="1" ht="15" customHeight="1" x14ac:dyDescent="0.2">
      <c r="A101" s="170"/>
      <c r="B101" s="174" t="s">
        <v>162</v>
      </c>
      <c r="C101" s="170"/>
      <c r="D101" s="175" t="s">
        <v>55</v>
      </c>
      <c r="E101" s="176">
        <f>E102+E103+E104+E105+E106+E107+E108+E109+E110</f>
        <v>281664.91605282365</v>
      </c>
      <c r="F101" s="176">
        <f t="shared" ref="F101:G101" si="63">F102+F103+F104+F105+F106+F107+F108+F109+F110</f>
        <v>201812</v>
      </c>
      <c r="G101" s="176">
        <f t="shared" si="63"/>
        <v>149197.64000000001</v>
      </c>
      <c r="H101" s="164">
        <f t="shared" si="54"/>
        <v>52.969905549763027</v>
      </c>
      <c r="I101" s="164">
        <f t="shared" si="55"/>
        <v>73.929023051156534</v>
      </c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  <c r="AMK101"/>
      <c r="AML101"/>
      <c r="AMM101"/>
      <c r="AMN101"/>
      <c r="AMO101"/>
      <c r="AMP101"/>
      <c r="AMQ101"/>
      <c r="AMR101"/>
      <c r="AMS101"/>
      <c r="AMT101"/>
      <c r="AMU101"/>
      <c r="AMV101"/>
      <c r="AMW101"/>
      <c r="AMX101"/>
      <c r="AMY101"/>
      <c r="AMZ101"/>
      <c r="ANA101"/>
      <c r="ANB101"/>
      <c r="ANC101"/>
      <c r="AND101"/>
      <c r="ANE101"/>
      <c r="ANF101"/>
      <c r="ANG101"/>
      <c r="ANH101"/>
      <c r="ANI101"/>
      <c r="ANJ101"/>
      <c r="ANK101"/>
      <c r="ANL101"/>
      <c r="ANM101"/>
      <c r="ANN101"/>
      <c r="ANO101"/>
      <c r="ANP101"/>
      <c r="ANQ101"/>
      <c r="ANR101"/>
      <c r="ANS101"/>
      <c r="ANT101"/>
      <c r="ANU101"/>
      <c r="ANV101"/>
      <c r="ANW101"/>
      <c r="ANX101"/>
      <c r="ANY101"/>
      <c r="ANZ101"/>
      <c r="AOA101"/>
      <c r="AOB101"/>
      <c r="AOC101"/>
      <c r="AOD101"/>
      <c r="AOE101"/>
      <c r="AOF101"/>
      <c r="AOG101"/>
      <c r="AOH101"/>
      <c r="AOI101"/>
      <c r="AOJ101"/>
      <c r="AOK101"/>
      <c r="AOL101"/>
      <c r="AOM101"/>
      <c r="AON101"/>
      <c r="AOO101"/>
      <c r="AOP101"/>
      <c r="AOQ101"/>
      <c r="AOR101"/>
      <c r="AOS101"/>
      <c r="AOT101"/>
      <c r="AOU101"/>
      <c r="AOV101"/>
      <c r="AOW101"/>
      <c r="AOX101"/>
      <c r="AOY101"/>
      <c r="AOZ101"/>
      <c r="APA101"/>
      <c r="APB101"/>
      <c r="APC101"/>
      <c r="APD101"/>
      <c r="APE101"/>
      <c r="APF101"/>
      <c r="APG101"/>
      <c r="APH101"/>
      <c r="API101"/>
      <c r="APJ101"/>
      <c r="APK101"/>
      <c r="APL101"/>
      <c r="APM101"/>
      <c r="APN101"/>
      <c r="APO101"/>
      <c r="APP101"/>
      <c r="APQ101"/>
      <c r="APR101"/>
      <c r="APS101"/>
      <c r="APT101"/>
      <c r="APU101"/>
      <c r="APV101"/>
      <c r="APW101"/>
      <c r="APX101"/>
      <c r="APY101"/>
      <c r="APZ101"/>
      <c r="AQA101"/>
      <c r="AQB101"/>
      <c r="AQC101"/>
      <c r="AQD101"/>
      <c r="AQE101"/>
      <c r="AQF101"/>
      <c r="AQG101"/>
      <c r="AQH101"/>
      <c r="AQI101"/>
      <c r="AQJ101"/>
      <c r="AQK101"/>
      <c r="AQL101"/>
      <c r="AQM101"/>
      <c r="AQN101"/>
      <c r="AQO101"/>
      <c r="AQP101"/>
      <c r="AQQ101"/>
      <c r="AQR101"/>
      <c r="AQS101"/>
      <c r="AQT101"/>
      <c r="AQU101"/>
      <c r="AQV101"/>
      <c r="AQW101"/>
      <c r="AQX101"/>
      <c r="AQY101"/>
      <c r="AQZ101"/>
      <c r="ARA101"/>
      <c r="ARB101"/>
      <c r="ARC101"/>
      <c r="ARD101"/>
      <c r="ARE101"/>
      <c r="ARF101"/>
      <c r="ARG101"/>
      <c r="ARH101"/>
      <c r="ARI101"/>
      <c r="ARJ101"/>
      <c r="ARK101"/>
      <c r="ARL101"/>
      <c r="ARM101"/>
      <c r="ARN101"/>
      <c r="ARO101"/>
      <c r="ARP101"/>
      <c r="ARQ101"/>
      <c r="ARR101"/>
      <c r="ARS101"/>
      <c r="ART101"/>
      <c r="ARU101"/>
      <c r="ARV101"/>
      <c r="ARW101"/>
      <c r="ARX101"/>
      <c r="ARY101"/>
      <c r="ARZ101"/>
      <c r="ASA101"/>
      <c r="ASB101"/>
      <c r="ASC101"/>
      <c r="ASD101"/>
      <c r="ASE101"/>
      <c r="ASF101"/>
      <c r="ASG101"/>
      <c r="ASH101"/>
      <c r="ASI101"/>
      <c r="ASJ101"/>
      <c r="ASK101"/>
      <c r="ASL101"/>
      <c r="ASM101"/>
      <c r="ASN101"/>
      <c r="ASO101"/>
      <c r="ASP101"/>
      <c r="ASQ101"/>
      <c r="ASR101"/>
      <c r="ASS101"/>
      <c r="AST101"/>
      <c r="ASU101"/>
      <c r="ASV101"/>
      <c r="ASW101"/>
      <c r="ASX101"/>
      <c r="ASY101"/>
      <c r="ASZ101"/>
      <c r="ATA101"/>
      <c r="ATB101"/>
      <c r="ATC101"/>
      <c r="ATD101"/>
      <c r="ATE101"/>
      <c r="ATF101"/>
      <c r="ATG101"/>
      <c r="ATH101"/>
      <c r="ATI101"/>
      <c r="ATJ101"/>
      <c r="ATK101"/>
      <c r="ATL101"/>
      <c r="ATM101"/>
      <c r="ATN101"/>
      <c r="ATO101"/>
      <c r="ATP101"/>
      <c r="ATQ101"/>
      <c r="ATR101"/>
      <c r="ATS101"/>
      <c r="ATT101"/>
      <c r="ATU101"/>
      <c r="ATV101"/>
      <c r="ATW101"/>
      <c r="ATX101"/>
      <c r="ATY101"/>
      <c r="ATZ101"/>
      <c r="AUA101"/>
      <c r="AUB101"/>
      <c r="AUC101"/>
      <c r="AUD101"/>
      <c r="AUE101"/>
      <c r="AUF101"/>
      <c r="AUG101"/>
      <c r="AUH101"/>
      <c r="AUI101"/>
      <c r="AUJ101"/>
      <c r="AUK101"/>
      <c r="AUL101"/>
      <c r="AUM101"/>
      <c r="AUN101"/>
      <c r="AUO101"/>
      <c r="AUP101"/>
      <c r="AUQ101"/>
      <c r="AUR101"/>
      <c r="AUS101"/>
      <c r="AUT101"/>
      <c r="AUU101"/>
      <c r="AUV101"/>
      <c r="AUW101"/>
      <c r="AUX101"/>
      <c r="AUY101"/>
      <c r="AUZ101"/>
      <c r="AVA101"/>
      <c r="AVB101"/>
      <c r="AVC101"/>
      <c r="AVD101"/>
      <c r="AVE101"/>
      <c r="AVF101"/>
      <c r="AVG101"/>
      <c r="AVH101"/>
      <c r="AVI101"/>
      <c r="AVJ101"/>
      <c r="AVK101"/>
      <c r="AVL101"/>
      <c r="AVM101"/>
      <c r="AVN101"/>
      <c r="AVO101"/>
      <c r="AVP101"/>
      <c r="AVQ101"/>
      <c r="AVR101"/>
      <c r="AVS101"/>
      <c r="AVT101"/>
      <c r="AVU101"/>
      <c r="AVV101"/>
      <c r="AVW101"/>
      <c r="AVX101"/>
      <c r="AVY101"/>
      <c r="AVZ101"/>
      <c r="AWA101"/>
      <c r="AWB101"/>
      <c r="AWC101"/>
      <c r="AWD101"/>
      <c r="AWE101"/>
      <c r="AWF101"/>
      <c r="AWG101"/>
      <c r="AWH101"/>
      <c r="AWI101"/>
      <c r="AWJ101"/>
      <c r="AWK101"/>
      <c r="AWL101"/>
      <c r="AWM101"/>
      <c r="AWN101"/>
      <c r="AWO101"/>
      <c r="AWP101"/>
      <c r="AWQ101"/>
      <c r="AWR101"/>
      <c r="AWS101"/>
    </row>
    <row r="102" spans="1:1293" s="42" customFormat="1" ht="15" customHeight="1" x14ac:dyDescent="0.2">
      <c r="A102" s="170"/>
      <c r="B102" s="177" t="s">
        <v>98</v>
      </c>
      <c r="C102" s="170"/>
      <c r="D102" s="178" t="s">
        <v>99</v>
      </c>
      <c r="E102" s="35">
        <v>7662.2151436724398</v>
      </c>
      <c r="F102" s="35">
        <v>9500</v>
      </c>
      <c r="G102" s="35">
        <v>8848.2199999999993</v>
      </c>
      <c r="H102" s="164">
        <f t="shared" si="54"/>
        <v>115.47861596273472</v>
      </c>
      <c r="I102" s="164">
        <f t="shared" si="55"/>
        <v>93.13915789473684</v>
      </c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  <c r="AMK102"/>
      <c r="AML102"/>
      <c r="AMM102"/>
      <c r="AMN102"/>
      <c r="AMO102"/>
      <c r="AMP102"/>
      <c r="AMQ102"/>
      <c r="AMR102"/>
      <c r="AMS102"/>
      <c r="AMT102"/>
      <c r="AMU102"/>
      <c r="AMV102"/>
      <c r="AMW102"/>
      <c r="AMX102"/>
      <c r="AMY102"/>
      <c r="AMZ102"/>
      <c r="ANA102"/>
      <c r="ANB102"/>
      <c r="ANC102"/>
      <c r="AND102"/>
      <c r="ANE102"/>
      <c r="ANF102"/>
      <c r="ANG102"/>
      <c r="ANH102"/>
      <c r="ANI102"/>
      <c r="ANJ102"/>
      <c r="ANK102"/>
      <c r="ANL102"/>
      <c r="ANM102"/>
      <c r="ANN102"/>
      <c r="ANO102"/>
      <c r="ANP102"/>
      <c r="ANQ102"/>
      <c r="ANR102"/>
      <c r="ANS102"/>
      <c r="ANT102"/>
      <c r="ANU102"/>
      <c r="ANV102"/>
      <c r="ANW102"/>
      <c r="ANX102"/>
      <c r="ANY102"/>
      <c r="ANZ102"/>
      <c r="AOA102"/>
      <c r="AOB102"/>
      <c r="AOC102"/>
      <c r="AOD102"/>
      <c r="AOE102"/>
      <c r="AOF102"/>
      <c r="AOG102"/>
      <c r="AOH102"/>
      <c r="AOI102"/>
      <c r="AOJ102"/>
      <c r="AOK102"/>
      <c r="AOL102"/>
      <c r="AOM102"/>
      <c r="AON102"/>
      <c r="AOO102"/>
      <c r="AOP102"/>
      <c r="AOQ102"/>
      <c r="AOR102"/>
      <c r="AOS102"/>
      <c r="AOT102"/>
      <c r="AOU102"/>
      <c r="AOV102"/>
      <c r="AOW102"/>
      <c r="AOX102"/>
      <c r="AOY102"/>
      <c r="AOZ102"/>
      <c r="APA102"/>
      <c r="APB102"/>
      <c r="APC102"/>
      <c r="APD102"/>
      <c r="APE102"/>
      <c r="APF102"/>
      <c r="APG102"/>
      <c r="APH102"/>
      <c r="API102"/>
      <c r="APJ102"/>
      <c r="APK102"/>
      <c r="APL102"/>
      <c r="APM102"/>
      <c r="APN102"/>
      <c r="APO102"/>
      <c r="APP102"/>
      <c r="APQ102"/>
      <c r="APR102"/>
      <c r="APS102"/>
      <c r="APT102"/>
      <c r="APU102"/>
      <c r="APV102"/>
      <c r="APW102"/>
      <c r="APX102"/>
      <c r="APY102"/>
      <c r="APZ102"/>
      <c r="AQA102"/>
      <c r="AQB102"/>
      <c r="AQC102"/>
      <c r="AQD102"/>
      <c r="AQE102"/>
      <c r="AQF102"/>
      <c r="AQG102"/>
      <c r="AQH102"/>
      <c r="AQI102"/>
      <c r="AQJ102"/>
      <c r="AQK102"/>
      <c r="AQL102"/>
      <c r="AQM102"/>
      <c r="AQN102"/>
      <c r="AQO102"/>
      <c r="AQP102"/>
      <c r="AQQ102"/>
      <c r="AQR102"/>
      <c r="AQS102"/>
      <c r="AQT102"/>
      <c r="AQU102"/>
      <c r="AQV102"/>
      <c r="AQW102"/>
      <c r="AQX102"/>
      <c r="AQY102"/>
      <c r="AQZ102"/>
      <c r="ARA102"/>
      <c r="ARB102"/>
      <c r="ARC102"/>
      <c r="ARD102"/>
      <c r="ARE102"/>
      <c r="ARF102"/>
      <c r="ARG102"/>
      <c r="ARH102"/>
      <c r="ARI102"/>
      <c r="ARJ102"/>
      <c r="ARK102"/>
      <c r="ARL102"/>
      <c r="ARM102"/>
      <c r="ARN102"/>
      <c r="ARO102"/>
      <c r="ARP102"/>
      <c r="ARQ102"/>
      <c r="ARR102"/>
      <c r="ARS102"/>
      <c r="ART102"/>
      <c r="ARU102"/>
      <c r="ARV102"/>
      <c r="ARW102"/>
      <c r="ARX102"/>
      <c r="ARY102"/>
      <c r="ARZ102"/>
      <c r="ASA102"/>
      <c r="ASB102"/>
      <c r="ASC102"/>
      <c r="ASD102"/>
      <c r="ASE102"/>
      <c r="ASF102"/>
      <c r="ASG102"/>
      <c r="ASH102"/>
      <c r="ASI102"/>
      <c r="ASJ102"/>
      <c r="ASK102"/>
      <c r="ASL102"/>
      <c r="ASM102"/>
      <c r="ASN102"/>
      <c r="ASO102"/>
      <c r="ASP102"/>
      <c r="ASQ102"/>
      <c r="ASR102"/>
      <c r="ASS102"/>
      <c r="AST102"/>
      <c r="ASU102"/>
      <c r="ASV102"/>
      <c r="ASW102"/>
      <c r="ASX102"/>
      <c r="ASY102"/>
      <c r="ASZ102"/>
      <c r="ATA102"/>
      <c r="ATB102"/>
      <c r="ATC102"/>
      <c r="ATD102"/>
      <c r="ATE102"/>
      <c r="ATF102"/>
      <c r="ATG102"/>
      <c r="ATH102"/>
      <c r="ATI102"/>
      <c r="ATJ102"/>
      <c r="ATK102"/>
      <c r="ATL102"/>
      <c r="ATM102"/>
      <c r="ATN102"/>
      <c r="ATO102"/>
      <c r="ATP102"/>
      <c r="ATQ102"/>
      <c r="ATR102"/>
      <c r="ATS102"/>
      <c r="ATT102"/>
      <c r="ATU102"/>
      <c r="ATV102"/>
      <c r="ATW102"/>
      <c r="ATX102"/>
      <c r="ATY102"/>
      <c r="ATZ102"/>
      <c r="AUA102"/>
      <c r="AUB102"/>
      <c r="AUC102"/>
      <c r="AUD102"/>
      <c r="AUE102"/>
      <c r="AUF102"/>
      <c r="AUG102"/>
      <c r="AUH102"/>
      <c r="AUI102"/>
      <c r="AUJ102"/>
      <c r="AUK102"/>
      <c r="AUL102"/>
      <c r="AUM102"/>
      <c r="AUN102"/>
      <c r="AUO102"/>
      <c r="AUP102"/>
      <c r="AUQ102"/>
      <c r="AUR102"/>
      <c r="AUS102"/>
      <c r="AUT102"/>
      <c r="AUU102"/>
      <c r="AUV102"/>
      <c r="AUW102"/>
      <c r="AUX102"/>
      <c r="AUY102"/>
      <c r="AUZ102"/>
      <c r="AVA102"/>
      <c r="AVB102"/>
      <c r="AVC102"/>
      <c r="AVD102"/>
      <c r="AVE102"/>
      <c r="AVF102"/>
      <c r="AVG102"/>
      <c r="AVH102"/>
      <c r="AVI102"/>
      <c r="AVJ102"/>
      <c r="AVK102"/>
      <c r="AVL102"/>
      <c r="AVM102"/>
      <c r="AVN102"/>
      <c r="AVO102"/>
      <c r="AVP102"/>
      <c r="AVQ102"/>
      <c r="AVR102"/>
      <c r="AVS102"/>
      <c r="AVT102"/>
      <c r="AVU102"/>
      <c r="AVV102"/>
      <c r="AVW102"/>
      <c r="AVX102"/>
      <c r="AVY102"/>
      <c r="AVZ102"/>
      <c r="AWA102"/>
      <c r="AWB102"/>
      <c r="AWC102"/>
      <c r="AWD102"/>
      <c r="AWE102"/>
      <c r="AWF102"/>
      <c r="AWG102"/>
      <c r="AWH102"/>
      <c r="AWI102"/>
      <c r="AWJ102"/>
      <c r="AWK102"/>
      <c r="AWL102"/>
      <c r="AWM102"/>
      <c r="AWN102"/>
      <c r="AWO102"/>
      <c r="AWP102"/>
      <c r="AWQ102"/>
      <c r="AWR102"/>
      <c r="AWS102"/>
    </row>
    <row r="103" spans="1:1293" s="42" customFormat="1" ht="15" customHeight="1" x14ac:dyDescent="0.2">
      <c r="A103" s="170"/>
      <c r="B103" s="177" t="s">
        <v>100</v>
      </c>
      <c r="C103" s="170"/>
      <c r="D103" s="178" t="s">
        <v>101</v>
      </c>
      <c r="E103" s="35">
        <v>144869.8705952618</v>
      </c>
      <c r="F103" s="35">
        <v>21000</v>
      </c>
      <c r="G103" s="35">
        <v>6687.86</v>
      </c>
      <c r="H103" s="164">
        <f t="shared" si="54"/>
        <v>4.6164602567255537</v>
      </c>
      <c r="I103" s="164">
        <f t="shared" si="55"/>
        <v>31.846952380952381</v>
      </c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  <c r="AMK103"/>
      <c r="AML103"/>
      <c r="AMM103"/>
      <c r="AMN103"/>
      <c r="AMO103"/>
      <c r="AMP103"/>
      <c r="AMQ103"/>
      <c r="AMR103"/>
      <c r="AMS103"/>
      <c r="AMT103"/>
      <c r="AMU103"/>
      <c r="AMV103"/>
      <c r="AMW103"/>
      <c r="AMX103"/>
      <c r="AMY103"/>
      <c r="AMZ103"/>
      <c r="ANA103"/>
      <c r="ANB103"/>
      <c r="ANC103"/>
      <c r="AND103"/>
      <c r="ANE103"/>
      <c r="ANF103"/>
      <c r="ANG103"/>
      <c r="ANH103"/>
      <c r="ANI103"/>
      <c r="ANJ103"/>
      <c r="ANK103"/>
      <c r="ANL103"/>
      <c r="ANM103"/>
      <c r="ANN103"/>
      <c r="ANO103"/>
      <c r="ANP103"/>
      <c r="ANQ103"/>
      <c r="ANR103"/>
      <c r="ANS103"/>
      <c r="ANT103"/>
      <c r="ANU103"/>
      <c r="ANV103"/>
      <c r="ANW103"/>
      <c r="ANX103"/>
      <c r="ANY103"/>
      <c r="ANZ103"/>
      <c r="AOA103"/>
      <c r="AOB103"/>
      <c r="AOC103"/>
      <c r="AOD103"/>
      <c r="AOE103"/>
      <c r="AOF103"/>
      <c r="AOG103"/>
      <c r="AOH103"/>
      <c r="AOI103"/>
      <c r="AOJ103"/>
      <c r="AOK103"/>
      <c r="AOL103"/>
      <c r="AOM103"/>
      <c r="AON103"/>
      <c r="AOO103"/>
      <c r="AOP103"/>
      <c r="AOQ103"/>
      <c r="AOR103"/>
      <c r="AOS103"/>
      <c r="AOT103"/>
      <c r="AOU103"/>
      <c r="AOV103"/>
      <c r="AOW103"/>
      <c r="AOX103"/>
      <c r="AOY103"/>
      <c r="AOZ103"/>
      <c r="APA103"/>
      <c r="APB103"/>
      <c r="APC103"/>
      <c r="APD103"/>
      <c r="APE103"/>
      <c r="APF103"/>
      <c r="APG103"/>
      <c r="APH103"/>
      <c r="API103"/>
      <c r="APJ103"/>
      <c r="APK103"/>
      <c r="APL103"/>
      <c r="APM103"/>
      <c r="APN103"/>
      <c r="APO103"/>
      <c r="APP103"/>
      <c r="APQ103"/>
      <c r="APR103"/>
      <c r="APS103"/>
      <c r="APT103"/>
      <c r="APU103"/>
      <c r="APV103"/>
      <c r="APW103"/>
      <c r="APX103"/>
      <c r="APY103"/>
      <c r="APZ103"/>
      <c r="AQA103"/>
      <c r="AQB103"/>
      <c r="AQC103"/>
      <c r="AQD103"/>
      <c r="AQE103"/>
      <c r="AQF103"/>
      <c r="AQG103"/>
      <c r="AQH103"/>
      <c r="AQI103"/>
      <c r="AQJ103"/>
      <c r="AQK103"/>
      <c r="AQL103"/>
      <c r="AQM103"/>
      <c r="AQN103"/>
      <c r="AQO103"/>
      <c r="AQP103"/>
      <c r="AQQ103"/>
      <c r="AQR103"/>
      <c r="AQS103"/>
      <c r="AQT103"/>
      <c r="AQU103"/>
      <c r="AQV103"/>
      <c r="AQW103"/>
      <c r="AQX103"/>
      <c r="AQY103"/>
      <c r="AQZ103"/>
      <c r="ARA103"/>
      <c r="ARB103"/>
      <c r="ARC103"/>
      <c r="ARD103"/>
      <c r="ARE103"/>
      <c r="ARF103"/>
      <c r="ARG103"/>
      <c r="ARH103"/>
      <c r="ARI103"/>
      <c r="ARJ103"/>
      <c r="ARK103"/>
      <c r="ARL103"/>
      <c r="ARM103"/>
      <c r="ARN103"/>
      <c r="ARO103"/>
      <c r="ARP103"/>
      <c r="ARQ103"/>
      <c r="ARR103"/>
      <c r="ARS103"/>
      <c r="ART103"/>
      <c r="ARU103"/>
      <c r="ARV103"/>
      <c r="ARW103"/>
      <c r="ARX103"/>
      <c r="ARY103"/>
      <c r="ARZ103"/>
      <c r="ASA103"/>
      <c r="ASB103"/>
      <c r="ASC103"/>
      <c r="ASD103"/>
      <c r="ASE103"/>
      <c r="ASF103"/>
      <c r="ASG103"/>
      <c r="ASH103"/>
      <c r="ASI103"/>
      <c r="ASJ103"/>
      <c r="ASK103"/>
      <c r="ASL103"/>
      <c r="ASM103"/>
      <c r="ASN103"/>
      <c r="ASO103"/>
      <c r="ASP103"/>
      <c r="ASQ103"/>
      <c r="ASR103"/>
      <c r="ASS103"/>
      <c r="AST103"/>
      <c r="ASU103"/>
      <c r="ASV103"/>
      <c r="ASW103"/>
      <c r="ASX103"/>
      <c r="ASY103"/>
      <c r="ASZ103"/>
      <c r="ATA103"/>
      <c r="ATB103"/>
      <c r="ATC103"/>
      <c r="ATD103"/>
      <c r="ATE103"/>
      <c r="ATF103"/>
      <c r="ATG103"/>
      <c r="ATH103"/>
      <c r="ATI103"/>
      <c r="ATJ103"/>
      <c r="ATK103"/>
      <c r="ATL103"/>
      <c r="ATM103"/>
      <c r="ATN103"/>
      <c r="ATO103"/>
      <c r="ATP103"/>
      <c r="ATQ103"/>
      <c r="ATR103"/>
      <c r="ATS103"/>
      <c r="ATT103"/>
      <c r="ATU103"/>
      <c r="ATV103"/>
      <c r="ATW103"/>
      <c r="ATX103"/>
      <c r="ATY103"/>
      <c r="ATZ103"/>
      <c r="AUA103"/>
      <c r="AUB103"/>
      <c r="AUC103"/>
      <c r="AUD103"/>
      <c r="AUE103"/>
      <c r="AUF103"/>
      <c r="AUG103"/>
      <c r="AUH103"/>
      <c r="AUI103"/>
      <c r="AUJ103"/>
      <c r="AUK103"/>
      <c r="AUL103"/>
      <c r="AUM103"/>
      <c r="AUN103"/>
      <c r="AUO103"/>
      <c r="AUP103"/>
      <c r="AUQ103"/>
      <c r="AUR103"/>
      <c r="AUS103"/>
      <c r="AUT103"/>
      <c r="AUU103"/>
      <c r="AUV103"/>
      <c r="AUW103"/>
      <c r="AUX103"/>
      <c r="AUY103"/>
      <c r="AUZ103"/>
      <c r="AVA103"/>
      <c r="AVB103"/>
      <c r="AVC103"/>
      <c r="AVD103"/>
      <c r="AVE103"/>
      <c r="AVF103"/>
      <c r="AVG103"/>
      <c r="AVH103"/>
      <c r="AVI103"/>
      <c r="AVJ103"/>
      <c r="AVK103"/>
      <c r="AVL103"/>
      <c r="AVM103"/>
      <c r="AVN103"/>
      <c r="AVO103"/>
      <c r="AVP103"/>
      <c r="AVQ103"/>
      <c r="AVR103"/>
      <c r="AVS103"/>
      <c r="AVT103"/>
      <c r="AVU103"/>
      <c r="AVV103"/>
      <c r="AVW103"/>
      <c r="AVX103"/>
      <c r="AVY103"/>
      <c r="AVZ103"/>
      <c r="AWA103"/>
      <c r="AWB103"/>
      <c r="AWC103"/>
      <c r="AWD103"/>
      <c r="AWE103"/>
      <c r="AWF103"/>
      <c r="AWG103"/>
      <c r="AWH103"/>
      <c r="AWI103"/>
      <c r="AWJ103"/>
      <c r="AWK103"/>
      <c r="AWL103"/>
      <c r="AWM103"/>
      <c r="AWN103"/>
      <c r="AWO103"/>
      <c r="AWP103"/>
      <c r="AWQ103"/>
      <c r="AWR103"/>
      <c r="AWS103"/>
    </row>
    <row r="104" spans="1:1293" s="42" customFormat="1" ht="15" customHeight="1" x14ac:dyDescent="0.2">
      <c r="A104" s="170"/>
      <c r="B104" s="177" t="s">
        <v>163</v>
      </c>
      <c r="C104" s="170"/>
      <c r="D104" s="178" t="s">
        <v>164</v>
      </c>
      <c r="E104" s="35">
        <v>4770.2369102130197</v>
      </c>
      <c r="F104" s="35">
        <v>8500</v>
      </c>
      <c r="G104" s="35">
        <v>7898.67</v>
      </c>
      <c r="H104" s="164">
        <f t="shared" si="54"/>
        <v>165.58234210734989</v>
      </c>
      <c r="I104" s="164">
        <f t="shared" si="55"/>
        <v>92.9255294117647</v>
      </c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  <c r="AMK104"/>
      <c r="AML104"/>
      <c r="AMM104"/>
      <c r="AMN104"/>
      <c r="AMO104"/>
      <c r="AMP104"/>
      <c r="AMQ104"/>
      <c r="AMR104"/>
      <c r="AMS104"/>
      <c r="AMT104"/>
      <c r="AMU104"/>
      <c r="AMV104"/>
      <c r="AMW104"/>
      <c r="AMX104"/>
      <c r="AMY104"/>
      <c r="AMZ104"/>
      <c r="ANA104"/>
      <c r="ANB104"/>
      <c r="ANC104"/>
      <c r="AND104"/>
      <c r="ANE104"/>
      <c r="ANF104"/>
      <c r="ANG104"/>
      <c r="ANH104"/>
      <c r="ANI104"/>
      <c r="ANJ104"/>
      <c r="ANK104"/>
      <c r="ANL104"/>
      <c r="ANM104"/>
      <c r="ANN104"/>
      <c r="ANO104"/>
      <c r="ANP104"/>
      <c r="ANQ104"/>
      <c r="ANR104"/>
      <c r="ANS104"/>
      <c r="ANT104"/>
      <c r="ANU104"/>
      <c r="ANV104"/>
      <c r="ANW104"/>
      <c r="ANX104"/>
      <c r="ANY104"/>
      <c r="ANZ104"/>
      <c r="AOA104"/>
      <c r="AOB104"/>
      <c r="AOC104"/>
      <c r="AOD104"/>
      <c r="AOE104"/>
      <c r="AOF104"/>
      <c r="AOG104"/>
      <c r="AOH104"/>
      <c r="AOI104"/>
      <c r="AOJ104"/>
      <c r="AOK104"/>
      <c r="AOL104"/>
      <c r="AOM104"/>
      <c r="AON104"/>
      <c r="AOO104"/>
      <c r="AOP104"/>
      <c r="AOQ104"/>
      <c r="AOR104"/>
      <c r="AOS104"/>
      <c r="AOT104"/>
      <c r="AOU104"/>
      <c r="AOV104"/>
      <c r="AOW104"/>
      <c r="AOX104"/>
      <c r="AOY104"/>
      <c r="AOZ104"/>
      <c r="APA104"/>
      <c r="APB104"/>
      <c r="APC104"/>
      <c r="APD104"/>
      <c r="APE104"/>
      <c r="APF104"/>
      <c r="APG104"/>
      <c r="APH104"/>
      <c r="API104"/>
      <c r="APJ104"/>
      <c r="APK104"/>
      <c r="APL104"/>
      <c r="APM104"/>
      <c r="APN104"/>
      <c r="APO104"/>
      <c r="APP104"/>
      <c r="APQ104"/>
      <c r="APR104"/>
      <c r="APS104"/>
      <c r="APT104"/>
      <c r="APU104"/>
      <c r="APV104"/>
      <c r="APW104"/>
      <c r="APX104"/>
      <c r="APY104"/>
      <c r="APZ104"/>
      <c r="AQA104"/>
      <c r="AQB104"/>
      <c r="AQC104"/>
      <c r="AQD104"/>
      <c r="AQE104"/>
      <c r="AQF104"/>
      <c r="AQG104"/>
      <c r="AQH104"/>
      <c r="AQI104"/>
      <c r="AQJ104"/>
      <c r="AQK104"/>
      <c r="AQL104"/>
      <c r="AQM104"/>
      <c r="AQN104"/>
      <c r="AQO104"/>
      <c r="AQP104"/>
      <c r="AQQ104"/>
      <c r="AQR104"/>
      <c r="AQS104"/>
      <c r="AQT104"/>
      <c r="AQU104"/>
      <c r="AQV104"/>
      <c r="AQW104"/>
      <c r="AQX104"/>
      <c r="AQY104"/>
      <c r="AQZ104"/>
      <c r="ARA104"/>
      <c r="ARB104"/>
      <c r="ARC104"/>
      <c r="ARD104"/>
      <c r="ARE104"/>
      <c r="ARF104"/>
      <c r="ARG104"/>
      <c r="ARH104"/>
      <c r="ARI104"/>
      <c r="ARJ104"/>
      <c r="ARK104"/>
      <c r="ARL104"/>
      <c r="ARM104"/>
      <c r="ARN104"/>
      <c r="ARO104"/>
      <c r="ARP104"/>
      <c r="ARQ104"/>
      <c r="ARR104"/>
      <c r="ARS104"/>
      <c r="ART104"/>
      <c r="ARU104"/>
      <c r="ARV104"/>
      <c r="ARW104"/>
      <c r="ARX104"/>
      <c r="ARY104"/>
      <c r="ARZ104"/>
      <c r="ASA104"/>
      <c r="ASB104"/>
      <c r="ASC104"/>
      <c r="ASD104"/>
      <c r="ASE104"/>
      <c r="ASF104"/>
      <c r="ASG104"/>
      <c r="ASH104"/>
      <c r="ASI104"/>
      <c r="ASJ104"/>
      <c r="ASK104"/>
      <c r="ASL104"/>
      <c r="ASM104"/>
      <c r="ASN104"/>
      <c r="ASO104"/>
      <c r="ASP104"/>
      <c r="ASQ104"/>
      <c r="ASR104"/>
      <c r="ASS104"/>
      <c r="AST104"/>
      <c r="ASU104"/>
      <c r="ASV104"/>
      <c r="ASW104"/>
      <c r="ASX104"/>
      <c r="ASY104"/>
      <c r="ASZ104"/>
      <c r="ATA104"/>
      <c r="ATB104"/>
      <c r="ATC104"/>
      <c r="ATD104"/>
      <c r="ATE104"/>
      <c r="ATF104"/>
      <c r="ATG104"/>
      <c r="ATH104"/>
      <c r="ATI104"/>
      <c r="ATJ104"/>
      <c r="ATK104"/>
      <c r="ATL104"/>
      <c r="ATM104"/>
      <c r="ATN104"/>
      <c r="ATO104"/>
      <c r="ATP104"/>
      <c r="ATQ104"/>
      <c r="ATR104"/>
      <c r="ATS104"/>
      <c r="ATT104"/>
      <c r="ATU104"/>
      <c r="ATV104"/>
      <c r="ATW104"/>
      <c r="ATX104"/>
      <c r="ATY104"/>
      <c r="ATZ104"/>
      <c r="AUA104"/>
      <c r="AUB104"/>
      <c r="AUC104"/>
      <c r="AUD104"/>
      <c r="AUE104"/>
      <c r="AUF104"/>
      <c r="AUG104"/>
      <c r="AUH104"/>
      <c r="AUI104"/>
      <c r="AUJ104"/>
      <c r="AUK104"/>
      <c r="AUL104"/>
      <c r="AUM104"/>
      <c r="AUN104"/>
      <c r="AUO104"/>
      <c r="AUP104"/>
      <c r="AUQ104"/>
      <c r="AUR104"/>
      <c r="AUS104"/>
      <c r="AUT104"/>
      <c r="AUU104"/>
      <c r="AUV104"/>
      <c r="AUW104"/>
      <c r="AUX104"/>
      <c r="AUY104"/>
      <c r="AUZ104"/>
      <c r="AVA104"/>
      <c r="AVB104"/>
      <c r="AVC104"/>
      <c r="AVD104"/>
      <c r="AVE104"/>
      <c r="AVF104"/>
      <c r="AVG104"/>
      <c r="AVH104"/>
      <c r="AVI104"/>
      <c r="AVJ104"/>
      <c r="AVK104"/>
      <c r="AVL104"/>
      <c r="AVM104"/>
      <c r="AVN104"/>
      <c r="AVO104"/>
      <c r="AVP104"/>
      <c r="AVQ104"/>
      <c r="AVR104"/>
      <c r="AVS104"/>
      <c r="AVT104"/>
      <c r="AVU104"/>
      <c r="AVV104"/>
      <c r="AVW104"/>
      <c r="AVX104"/>
      <c r="AVY104"/>
      <c r="AVZ104"/>
      <c r="AWA104"/>
      <c r="AWB104"/>
      <c r="AWC104"/>
      <c r="AWD104"/>
      <c r="AWE104"/>
      <c r="AWF104"/>
      <c r="AWG104"/>
      <c r="AWH104"/>
      <c r="AWI104"/>
      <c r="AWJ104"/>
      <c r="AWK104"/>
      <c r="AWL104"/>
      <c r="AWM104"/>
      <c r="AWN104"/>
      <c r="AWO104"/>
      <c r="AWP104"/>
      <c r="AWQ104"/>
      <c r="AWR104"/>
      <c r="AWS104"/>
    </row>
    <row r="105" spans="1:1293" s="42" customFormat="1" ht="15" customHeight="1" x14ac:dyDescent="0.2">
      <c r="A105" s="170"/>
      <c r="B105" s="177" t="s">
        <v>102</v>
      </c>
      <c r="C105" s="170"/>
      <c r="D105" s="178" t="s">
        <v>103</v>
      </c>
      <c r="E105" s="35">
        <v>20828.506204791294</v>
      </c>
      <c r="F105" s="35">
        <v>16000</v>
      </c>
      <c r="G105" s="35">
        <v>14789.6</v>
      </c>
      <c r="H105" s="164">
        <f t="shared" si="54"/>
        <v>71.006532367635018</v>
      </c>
      <c r="I105" s="164">
        <f t="shared" si="55"/>
        <v>92.435000000000002</v>
      </c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  <c r="AMK105"/>
      <c r="AML105"/>
      <c r="AMM105"/>
      <c r="AMN105"/>
      <c r="AMO105"/>
      <c r="AMP105"/>
      <c r="AMQ105"/>
      <c r="AMR105"/>
      <c r="AMS105"/>
      <c r="AMT105"/>
      <c r="AMU105"/>
      <c r="AMV105"/>
      <c r="AMW105"/>
      <c r="AMX105"/>
      <c r="AMY105"/>
      <c r="AMZ105"/>
      <c r="ANA105"/>
      <c r="ANB105"/>
      <c r="ANC105"/>
      <c r="AND105"/>
      <c r="ANE105"/>
      <c r="ANF105"/>
      <c r="ANG105"/>
      <c r="ANH105"/>
      <c r="ANI105"/>
      <c r="ANJ105"/>
      <c r="ANK105"/>
      <c r="ANL105"/>
      <c r="ANM105"/>
      <c r="ANN105"/>
      <c r="ANO105"/>
      <c r="ANP105"/>
      <c r="ANQ105"/>
      <c r="ANR105"/>
      <c r="ANS105"/>
      <c r="ANT105"/>
      <c r="ANU105"/>
      <c r="ANV105"/>
      <c r="ANW105"/>
      <c r="ANX105"/>
      <c r="ANY105"/>
      <c r="ANZ105"/>
      <c r="AOA105"/>
      <c r="AOB105"/>
      <c r="AOC105"/>
      <c r="AOD105"/>
      <c r="AOE105"/>
      <c r="AOF105"/>
      <c r="AOG105"/>
      <c r="AOH105"/>
      <c r="AOI105"/>
      <c r="AOJ105"/>
      <c r="AOK105"/>
      <c r="AOL105"/>
      <c r="AOM105"/>
      <c r="AON105"/>
      <c r="AOO105"/>
      <c r="AOP105"/>
      <c r="AOQ105"/>
      <c r="AOR105"/>
      <c r="AOS105"/>
      <c r="AOT105"/>
      <c r="AOU105"/>
      <c r="AOV105"/>
      <c r="AOW105"/>
      <c r="AOX105"/>
      <c r="AOY105"/>
      <c r="AOZ105"/>
      <c r="APA105"/>
      <c r="APB105"/>
      <c r="APC105"/>
      <c r="APD105"/>
      <c r="APE105"/>
      <c r="APF105"/>
      <c r="APG105"/>
      <c r="APH105"/>
      <c r="API105"/>
      <c r="APJ105"/>
      <c r="APK105"/>
      <c r="APL105"/>
      <c r="APM105"/>
      <c r="APN105"/>
      <c r="APO105"/>
      <c r="APP105"/>
      <c r="APQ105"/>
      <c r="APR105"/>
      <c r="APS105"/>
      <c r="APT105"/>
      <c r="APU105"/>
      <c r="APV105"/>
      <c r="APW105"/>
      <c r="APX105"/>
      <c r="APY105"/>
      <c r="APZ105"/>
      <c r="AQA105"/>
      <c r="AQB105"/>
      <c r="AQC105"/>
      <c r="AQD105"/>
      <c r="AQE105"/>
      <c r="AQF105"/>
      <c r="AQG105"/>
      <c r="AQH105"/>
      <c r="AQI105"/>
      <c r="AQJ105"/>
      <c r="AQK105"/>
      <c r="AQL105"/>
      <c r="AQM105"/>
      <c r="AQN105"/>
      <c r="AQO105"/>
      <c r="AQP105"/>
      <c r="AQQ105"/>
      <c r="AQR105"/>
      <c r="AQS105"/>
      <c r="AQT105"/>
      <c r="AQU105"/>
      <c r="AQV105"/>
      <c r="AQW105"/>
      <c r="AQX105"/>
      <c r="AQY105"/>
      <c r="AQZ105"/>
      <c r="ARA105"/>
      <c r="ARB105"/>
      <c r="ARC105"/>
      <c r="ARD105"/>
      <c r="ARE105"/>
      <c r="ARF105"/>
      <c r="ARG105"/>
      <c r="ARH105"/>
      <c r="ARI105"/>
      <c r="ARJ105"/>
      <c r="ARK105"/>
      <c r="ARL105"/>
      <c r="ARM105"/>
      <c r="ARN105"/>
      <c r="ARO105"/>
      <c r="ARP105"/>
      <c r="ARQ105"/>
      <c r="ARR105"/>
      <c r="ARS105"/>
      <c r="ART105"/>
      <c r="ARU105"/>
      <c r="ARV105"/>
      <c r="ARW105"/>
      <c r="ARX105"/>
      <c r="ARY105"/>
      <c r="ARZ105"/>
      <c r="ASA105"/>
      <c r="ASB105"/>
      <c r="ASC105"/>
      <c r="ASD105"/>
      <c r="ASE105"/>
      <c r="ASF105"/>
      <c r="ASG105"/>
      <c r="ASH105"/>
      <c r="ASI105"/>
      <c r="ASJ105"/>
      <c r="ASK105"/>
      <c r="ASL105"/>
      <c r="ASM105"/>
      <c r="ASN105"/>
      <c r="ASO105"/>
      <c r="ASP105"/>
      <c r="ASQ105"/>
      <c r="ASR105"/>
      <c r="ASS105"/>
      <c r="AST105"/>
      <c r="ASU105"/>
      <c r="ASV105"/>
      <c r="ASW105"/>
      <c r="ASX105"/>
      <c r="ASY105"/>
      <c r="ASZ105"/>
      <c r="ATA105"/>
      <c r="ATB105"/>
      <c r="ATC105"/>
      <c r="ATD105"/>
      <c r="ATE105"/>
      <c r="ATF105"/>
      <c r="ATG105"/>
      <c r="ATH105"/>
      <c r="ATI105"/>
      <c r="ATJ105"/>
      <c r="ATK105"/>
      <c r="ATL105"/>
      <c r="ATM105"/>
      <c r="ATN105"/>
      <c r="ATO105"/>
      <c r="ATP105"/>
      <c r="ATQ105"/>
      <c r="ATR105"/>
      <c r="ATS105"/>
      <c r="ATT105"/>
      <c r="ATU105"/>
      <c r="ATV105"/>
      <c r="ATW105"/>
      <c r="ATX105"/>
      <c r="ATY105"/>
      <c r="ATZ105"/>
      <c r="AUA105"/>
      <c r="AUB105"/>
      <c r="AUC105"/>
      <c r="AUD105"/>
      <c r="AUE105"/>
      <c r="AUF105"/>
      <c r="AUG105"/>
      <c r="AUH105"/>
      <c r="AUI105"/>
      <c r="AUJ105"/>
      <c r="AUK105"/>
      <c r="AUL105"/>
      <c r="AUM105"/>
      <c r="AUN105"/>
      <c r="AUO105"/>
      <c r="AUP105"/>
      <c r="AUQ105"/>
      <c r="AUR105"/>
      <c r="AUS105"/>
      <c r="AUT105"/>
      <c r="AUU105"/>
      <c r="AUV105"/>
      <c r="AUW105"/>
      <c r="AUX105"/>
      <c r="AUY105"/>
      <c r="AUZ105"/>
      <c r="AVA105"/>
      <c r="AVB105"/>
      <c r="AVC105"/>
      <c r="AVD105"/>
      <c r="AVE105"/>
      <c r="AVF105"/>
      <c r="AVG105"/>
      <c r="AVH105"/>
      <c r="AVI105"/>
      <c r="AVJ105"/>
      <c r="AVK105"/>
      <c r="AVL105"/>
      <c r="AVM105"/>
      <c r="AVN105"/>
      <c r="AVO105"/>
      <c r="AVP105"/>
      <c r="AVQ105"/>
      <c r="AVR105"/>
      <c r="AVS105"/>
      <c r="AVT105"/>
      <c r="AVU105"/>
      <c r="AVV105"/>
      <c r="AVW105"/>
      <c r="AVX105"/>
      <c r="AVY105"/>
      <c r="AVZ105"/>
      <c r="AWA105"/>
      <c r="AWB105"/>
      <c r="AWC105"/>
      <c r="AWD105"/>
      <c r="AWE105"/>
      <c r="AWF105"/>
      <c r="AWG105"/>
      <c r="AWH105"/>
      <c r="AWI105"/>
      <c r="AWJ105"/>
      <c r="AWK105"/>
      <c r="AWL105"/>
      <c r="AWM105"/>
      <c r="AWN105"/>
      <c r="AWO105"/>
      <c r="AWP105"/>
      <c r="AWQ105"/>
      <c r="AWR105"/>
      <c r="AWS105"/>
    </row>
    <row r="106" spans="1:1293" s="42" customFormat="1" ht="15" customHeight="1" x14ac:dyDescent="0.2">
      <c r="A106" s="170"/>
      <c r="B106" s="177" t="s">
        <v>165</v>
      </c>
      <c r="C106" s="170"/>
      <c r="D106" s="178" t="s">
        <v>76</v>
      </c>
      <c r="E106" s="35">
        <v>22017.464994359278</v>
      </c>
      <c r="F106" s="35">
        <v>26800</v>
      </c>
      <c r="G106" s="35">
        <v>24943.27</v>
      </c>
      <c r="H106" s="164">
        <f t="shared" si="54"/>
        <v>113.28856435738761</v>
      </c>
      <c r="I106" s="164">
        <f t="shared" si="55"/>
        <v>93.07190298507463</v>
      </c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  <c r="AMJ106"/>
      <c r="AMK106"/>
      <c r="AML106"/>
      <c r="AMM106"/>
      <c r="AMN106"/>
      <c r="AMO106"/>
      <c r="AMP106"/>
      <c r="AMQ106"/>
      <c r="AMR106"/>
      <c r="AMS106"/>
      <c r="AMT106"/>
      <c r="AMU106"/>
      <c r="AMV106"/>
      <c r="AMW106"/>
      <c r="AMX106"/>
      <c r="AMY106"/>
      <c r="AMZ106"/>
      <c r="ANA106"/>
      <c r="ANB106"/>
      <c r="ANC106"/>
      <c r="AND106"/>
      <c r="ANE106"/>
      <c r="ANF106"/>
      <c r="ANG106"/>
      <c r="ANH106"/>
      <c r="ANI106"/>
      <c r="ANJ106"/>
      <c r="ANK106"/>
      <c r="ANL106"/>
      <c r="ANM106"/>
      <c r="ANN106"/>
      <c r="ANO106"/>
      <c r="ANP106"/>
      <c r="ANQ106"/>
      <c r="ANR106"/>
      <c r="ANS106"/>
      <c r="ANT106"/>
      <c r="ANU106"/>
      <c r="ANV106"/>
      <c r="ANW106"/>
      <c r="ANX106"/>
      <c r="ANY106"/>
      <c r="ANZ106"/>
      <c r="AOA106"/>
      <c r="AOB106"/>
      <c r="AOC106"/>
      <c r="AOD106"/>
      <c r="AOE106"/>
      <c r="AOF106"/>
      <c r="AOG106"/>
      <c r="AOH106"/>
      <c r="AOI106"/>
      <c r="AOJ106"/>
      <c r="AOK106"/>
      <c r="AOL106"/>
      <c r="AOM106"/>
      <c r="AON106"/>
      <c r="AOO106"/>
      <c r="AOP106"/>
      <c r="AOQ106"/>
      <c r="AOR106"/>
      <c r="AOS106"/>
      <c r="AOT106"/>
      <c r="AOU106"/>
      <c r="AOV106"/>
      <c r="AOW106"/>
      <c r="AOX106"/>
      <c r="AOY106"/>
      <c r="AOZ106"/>
      <c r="APA106"/>
      <c r="APB106"/>
      <c r="APC106"/>
      <c r="APD106"/>
      <c r="APE106"/>
      <c r="APF106"/>
      <c r="APG106"/>
      <c r="APH106"/>
      <c r="API106"/>
      <c r="APJ106"/>
      <c r="APK106"/>
      <c r="APL106"/>
      <c r="APM106"/>
      <c r="APN106"/>
      <c r="APO106"/>
      <c r="APP106"/>
      <c r="APQ106"/>
      <c r="APR106"/>
      <c r="APS106"/>
      <c r="APT106"/>
      <c r="APU106"/>
      <c r="APV106"/>
      <c r="APW106"/>
      <c r="APX106"/>
      <c r="APY106"/>
      <c r="APZ106"/>
      <c r="AQA106"/>
      <c r="AQB106"/>
      <c r="AQC106"/>
      <c r="AQD106"/>
      <c r="AQE106"/>
      <c r="AQF106"/>
      <c r="AQG106"/>
      <c r="AQH106"/>
      <c r="AQI106"/>
      <c r="AQJ106"/>
      <c r="AQK106"/>
      <c r="AQL106"/>
      <c r="AQM106"/>
      <c r="AQN106"/>
      <c r="AQO106"/>
      <c r="AQP106"/>
      <c r="AQQ106"/>
      <c r="AQR106"/>
      <c r="AQS106"/>
      <c r="AQT106"/>
      <c r="AQU106"/>
      <c r="AQV106"/>
      <c r="AQW106"/>
      <c r="AQX106"/>
      <c r="AQY106"/>
      <c r="AQZ106"/>
      <c r="ARA106"/>
      <c r="ARB106"/>
      <c r="ARC106"/>
      <c r="ARD106"/>
      <c r="ARE106"/>
      <c r="ARF106"/>
      <c r="ARG106"/>
      <c r="ARH106"/>
      <c r="ARI106"/>
      <c r="ARJ106"/>
      <c r="ARK106"/>
      <c r="ARL106"/>
      <c r="ARM106"/>
      <c r="ARN106"/>
      <c r="ARO106"/>
      <c r="ARP106"/>
      <c r="ARQ106"/>
      <c r="ARR106"/>
      <c r="ARS106"/>
      <c r="ART106"/>
      <c r="ARU106"/>
      <c r="ARV106"/>
      <c r="ARW106"/>
      <c r="ARX106"/>
      <c r="ARY106"/>
      <c r="ARZ106"/>
      <c r="ASA106"/>
      <c r="ASB106"/>
      <c r="ASC106"/>
      <c r="ASD106"/>
      <c r="ASE106"/>
      <c r="ASF106"/>
      <c r="ASG106"/>
      <c r="ASH106"/>
      <c r="ASI106"/>
      <c r="ASJ106"/>
      <c r="ASK106"/>
      <c r="ASL106"/>
      <c r="ASM106"/>
      <c r="ASN106"/>
      <c r="ASO106"/>
      <c r="ASP106"/>
      <c r="ASQ106"/>
      <c r="ASR106"/>
      <c r="ASS106"/>
      <c r="AST106"/>
      <c r="ASU106"/>
      <c r="ASV106"/>
      <c r="ASW106"/>
      <c r="ASX106"/>
      <c r="ASY106"/>
      <c r="ASZ106"/>
      <c r="ATA106"/>
      <c r="ATB106"/>
      <c r="ATC106"/>
      <c r="ATD106"/>
      <c r="ATE106"/>
      <c r="ATF106"/>
      <c r="ATG106"/>
      <c r="ATH106"/>
      <c r="ATI106"/>
      <c r="ATJ106"/>
      <c r="ATK106"/>
      <c r="ATL106"/>
      <c r="ATM106"/>
      <c r="ATN106"/>
      <c r="ATO106"/>
      <c r="ATP106"/>
      <c r="ATQ106"/>
      <c r="ATR106"/>
      <c r="ATS106"/>
      <c r="ATT106"/>
      <c r="ATU106"/>
      <c r="ATV106"/>
      <c r="ATW106"/>
      <c r="ATX106"/>
      <c r="ATY106"/>
      <c r="ATZ106"/>
      <c r="AUA106"/>
      <c r="AUB106"/>
      <c r="AUC106"/>
      <c r="AUD106"/>
      <c r="AUE106"/>
      <c r="AUF106"/>
      <c r="AUG106"/>
      <c r="AUH106"/>
      <c r="AUI106"/>
      <c r="AUJ106"/>
      <c r="AUK106"/>
      <c r="AUL106"/>
      <c r="AUM106"/>
      <c r="AUN106"/>
      <c r="AUO106"/>
      <c r="AUP106"/>
      <c r="AUQ106"/>
      <c r="AUR106"/>
      <c r="AUS106"/>
      <c r="AUT106"/>
      <c r="AUU106"/>
      <c r="AUV106"/>
      <c r="AUW106"/>
      <c r="AUX106"/>
      <c r="AUY106"/>
      <c r="AUZ106"/>
      <c r="AVA106"/>
      <c r="AVB106"/>
      <c r="AVC106"/>
      <c r="AVD106"/>
      <c r="AVE106"/>
      <c r="AVF106"/>
      <c r="AVG106"/>
      <c r="AVH106"/>
      <c r="AVI106"/>
      <c r="AVJ106"/>
      <c r="AVK106"/>
      <c r="AVL106"/>
      <c r="AVM106"/>
      <c r="AVN106"/>
      <c r="AVO106"/>
      <c r="AVP106"/>
      <c r="AVQ106"/>
      <c r="AVR106"/>
      <c r="AVS106"/>
      <c r="AVT106"/>
      <c r="AVU106"/>
      <c r="AVV106"/>
      <c r="AVW106"/>
      <c r="AVX106"/>
      <c r="AVY106"/>
      <c r="AVZ106"/>
      <c r="AWA106"/>
      <c r="AWB106"/>
      <c r="AWC106"/>
      <c r="AWD106"/>
      <c r="AWE106"/>
      <c r="AWF106"/>
      <c r="AWG106"/>
      <c r="AWH106"/>
      <c r="AWI106"/>
      <c r="AWJ106"/>
      <c r="AWK106"/>
      <c r="AWL106"/>
      <c r="AWM106"/>
      <c r="AWN106"/>
      <c r="AWO106"/>
      <c r="AWP106"/>
      <c r="AWQ106"/>
      <c r="AWR106"/>
      <c r="AWS106"/>
    </row>
    <row r="107" spans="1:1293" s="42" customFormat="1" ht="15" customHeight="1" x14ac:dyDescent="0.2">
      <c r="A107" s="170"/>
      <c r="B107" s="177" t="s">
        <v>166</v>
      </c>
      <c r="C107" s="170"/>
      <c r="D107" s="178" t="s">
        <v>73</v>
      </c>
      <c r="E107" s="35">
        <v>659.63235782069148</v>
      </c>
      <c r="F107" s="35">
        <v>5012</v>
      </c>
      <c r="G107" s="35">
        <v>6344.15</v>
      </c>
      <c r="H107" s="164">
        <f t="shared" si="54"/>
        <v>961.77058702213264</v>
      </c>
      <c r="I107" s="164">
        <f t="shared" si="55"/>
        <v>126.579209896249</v>
      </c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  <c r="AMK107"/>
      <c r="AML107"/>
      <c r="AMM107"/>
      <c r="AMN107"/>
      <c r="AMO107"/>
      <c r="AMP107"/>
      <c r="AMQ107"/>
      <c r="AMR107"/>
      <c r="AMS107"/>
      <c r="AMT107"/>
      <c r="AMU107"/>
      <c r="AMV107"/>
      <c r="AMW107"/>
      <c r="AMX107"/>
      <c r="AMY107"/>
      <c r="AMZ107"/>
      <c r="ANA107"/>
      <c r="ANB107"/>
      <c r="ANC107"/>
      <c r="AND107"/>
      <c r="ANE107"/>
      <c r="ANF107"/>
      <c r="ANG107"/>
      <c r="ANH107"/>
      <c r="ANI107"/>
      <c r="ANJ107"/>
      <c r="ANK107"/>
      <c r="ANL107"/>
      <c r="ANM107"/>
      <c r="ANN107"/>
      <c r="ANO107"/>
      <c r="ANP107"/>
      <c r="ANQ107"/>
      <c r="ANR107"/>
      <c r="ANS107"/>
      <c r="ANT107"/>
      <c r="ANU107"/>
      <c r="ANV107"/>
      <c r="ANW107"/>
      <c r="ANX107"/>
      <c r="ANY107"/>
      <c r="ANZ107"/>
      <c r="AOA107"/>
      <c r="AOB107"/>
      <c r="AOC107"/>
      <c r="AOD107"/>
      <c r="AOE107"/>
      <c r="AOF107"/>
      <c r="AOG107"/>
      <c r="AOH107"/>
      <c r="AOI107"/>
      <c r="AOJ107"/>
      <c r="AOK107"/>
      <c r="AOL107"/>
      <c r="AOM107"/>
      <c r="AON107"/>
      <c r="AOO107"/>
      <c r="AOP107"/>
      <c r="AOQ107"/>
      <c r="AOR107"/>
      <c r="AOS107"/>
      <c r="AOT107"/>
      <c r="AOU107"/>
      <c r="AOV107"/>
      <c r="AOW107"/>
      <c r="AOX107"/>
      <c r="AOY107"/>
      <c r="AOZ107"/>
      <c r="APA107"/>
      <c r="APB107"/>
      <c r="APC107"/>
      <c r="APD107"/>
      <c r="APE107"/>
      <c r="APF107"/>
      <c r="APG107"/>
      <c r="APH107"/>
      <c r="API107"/>
      <c r="APJ107"/>
      <c r="APK107"/>
      <c r="APL107"/>
      <c r="APM107"/>
      <c r="APN107"/>
      <c r="APO107"/>
      <c r="APP107"/>
      <c r="APQ107"/>
      <c r="APR107"/>
      <c r="APS107"/>
      <c r="APT107"/>
      <c r="APU107"/>
      <c r="APV107"/>
      <c r="APW107"/>
      <c r="APX107"/>
      <c r="APY107"/>
      <c r="APZ107"/>
      <c r="AQA107"/>
      <c r="AQB107"/>
      <c r="AQC107"/>
      <c r="AQD107"/>
      <c r="AQE107"/>
      <c r="AQF107"/>
      <c r="AQG107"/>
      <c r="AQH107"/>
      <c r="AQI107"/>
      <c r="AQJ107"/>
      <c r="AQK107"/>
      <c r="AQL107"/>
      <c r="AQM107"/>
      <c r="AQN107"/>
      <c r="AQO107"/>
      <c r="AQP107"/>
      <c r="AQQ107"/>
      <c r="AQR107"/>
      <c r="AQS107"/>
      <c r="AQT107"/>
      <c r="AQU107"/>
      <c r="AQV107"/>
      <c r="AQW107"/>
      <c r="AQX107"/>
      <c r="AQY107"/>
      <c r="AQZ107"/>
      <c r="ARA107"/>
      <c r="ARB107"/>
      <c r="ARC107"/>
      <c r="ARD107"/>
      <c r="ARE107"/>
      <c r="ARF107"/>
      <c r="ARG107"/>
      <c r="ARH107"/>
      <c r="ARI107"/>
      <c r="ARJ107"/>
      <c r="ARK107"/>
      <c r="ARL107"/>
      <c r="ARM107"/>
      <c r="ARN107"/>
      <c r="ARO107"/>
      <c r="ARP107"/>
      <c r="ARQ107"/>
      <c r="ARR107"/>
      <c r="ARS107"/>
      <c r="ART107"/>
      <c r="ARU107"/>
      <c r="ARV107"/>
      <c r="ARW107"/>
      <c r="ARX107"/>
      <c r="ARY107"/>
      <c r="ARZ107"/>
      <c r="ASA107"/>
      <c r="ASB107"/>
      <c r="ASC107"/>
      <c r="ASD107"/>
      <c r="ASE107"/>
      <c r="ASF107"/>
      <c r="ASG107"/>
      <c r="ASH107"/>
      <c r="ASI107"/>
      <c r="ASJ107"/>
      <c r="ASK107"/>
      <c r="ASL107"/>
      <c r="ASM107"/>
      <c r="ASN107"/>
      <c r="ASO107"/>
      <c r="ASP107"/>
      <c r="ASQ107"/>
      <c r="ASR107"/>
      <c r="ASS107"/>
      <c r="AST107"/>
      <c r="ASU107"/>
      <c r="ASV107"/>
      <c r="ASW107"/>
      <c r="ASX107"/>
      <c r="ASY107"/>
      <c r="ASZ107"/>
      <c r="ATA107"/>
      <c r="ATB107"/>
      <c r="ATC107"/>
      <c r="ATD107"/>
      <c r="ATE107"/>
      <c r="ATF107"/>
      <c r="ATG107"/>
      <c r="ATH107"/>
      <c r="ATI107"/>
      <c r="ATJ107"/>
      <c r="ATK107"/>
      <c r="ATL107"/>
      <c r="ATM107"/>
      <c r="ATN107"/>
      <c r="ATO107"/>
      <c r="ATP107"/>
      <c r="ATQ107"/>
      <c r="ATR107"/>
      <c r="ATS107"/>
      <c r="ATT107"/>
      <c r="ATU107"/>
      <c r="ATV107"/>
      <c r="ATW107"/>
      <c r="ATX107"/>
      <c r="ATY107"/>
      <c r="ATZ107"/>
      <c r="AUA107"/>
      <c r="AUB107"/>
      <c r="AUC107"/>
      <c r="AUD107"/>
      <c r="AUE107"/>
      <c r="AUF107"/>
      <c r="AUG107"/>
      <c r="AUH107"/>
      <c r="AUI107"/>
      <c r="AUJ107"/>
      <c r="AUK107"/>
      <c r="AUL107"/>
      <c r="AUM107"/>
      <c r="AUN107"/>
      <c r="AUO107"/>
      <c r="AUP107"/>
      <c r="AUQ107"/>
      <c r="AUR107"/>
      <c r="AUS107"/>
      <c r="AUT107"/>
      <c r="AUU107"/>
      <c r="AUV107"/>
      <c r="AUW107"/>
      <c r="AUX107"/>
      <c r="AUY107"/>
      <c r="AUZ107"/>
      <c r="AVA107"/>
      <c r="AVB107"/>
      <c r="AVC107"/>
      <c r="AVD107"/>
      <c r="AVE107"/>
      <c r="AVF107"/>
      <c r="AVG107"/>
      <c r="AVH107"/>
      <c r="AVI107"/>
      <c r="AVJ107"/>
      <c r="AVK107"/>
      <c r="AVL107"/>
      <c r="AVM107"/>
      <c r="AVN107"/>
      <c r="AVO107"/>
      <c r="AVP107"/>
      <c r="AVQ107"/>
      <c r="AVR107"/>
      <c r="AVS107"/>
      <c r="AVT107"/>
      <c r="AVU107"/>
      <c r="AVV107"/>
      <c r="AVW107"/>
      <c r="AVX107"/>
      <c r="AVY107"/>
      <c r="AVZ107"/>
      <c r="AWA107"/>
      <c r="AWB107"/>
      <c r="AWC107"/>
      <c r="AWD107"/>
      <c r="AWE107"/>
      <c r="AWF107"/>
      <c r="AWG107"/>
      <c r="AWH107"/>
      <c r="AWI107"/>
      <c r="AWJ107"/>
      <c r="AWK107"/>
      <c r="AWL107"/>
      <c r="AWM107"/>
      <c r="AWN107"/>
      <c r="AWO107"/>
      <c r="AWP107"/>
      <c r="AWQ107"/>
      <c r="AWR107"/>
      <c r="AWS107"/>
    </row>
    <row r="108" spans="1:1293" s="42" customFormat="1" ht="15" customHeight="1" x14ac:dyDescent="0.2">
      <c r="A108" s="170"/>
      <c r="B108" s="177" t="s">
        <v>167</v>
      </c>
      <c r="C108" s="170"/>
      <c r="D108" s="178" t="s">
        <v>74</v>
      </c>
      <c r="E108" s="35">
        <v>34990.161258212218</v>
      </c>
      <c r="F108" s="35">
        <v>33000</v>
      </c>
      <c r="G108" s="35">
        <v>43345.440000000002</v>
      </c>
      <c r="H108" s="164">
        <f t="shared" si="54"/>
        <v>123.87893751083183</v>
      </c>
      <c r="I108" s="164">
        <f t="shared" si="55"/>
        <v>131.34981818181819</v>
      </c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  <c r="AMK108"/>
      <c r="AML108"/>
      <c r="AMM108"/>
      <c r="AMN108"/>
      <c r="AMO108"/>
      <c r="AMP108"/>
      <c r="AMQ108"/>
      <c r="AMR108"/>
      <c r="AMS108"/>
      <c r="AMT108"/>
      <c r="AMU108"/>
      <c r="AMV108"/>
      <c r="AMW108"/>
      <c r="AMX108"/>
      <c r="AMY108"/>
      <c r="AMZ108"/>
      <c r="ANA108"/>
      <c r="ANB108"/>
      <c r="ANC108"/>
      <c r="AND108"/>
      <c r="ANE108"/>
      <c r="ANF108"/>
      <c r="ANG108"/>
      <c r="ANH108"/>
      <c r="ANI108"/>
      <c r="ANJ108"/>
      <c r="ANK108"/>
      <c r="ANL108"/>
      <c r="ANM108"/>
      <c r="ANN108"/>
      <c r="ANO108"/>
      <c r="ANP108"/>
      <c r="ANQ108"/>
      <c r="ANR108"/>
      <c r="ANS108"/>
      <c r="ANT108"/>
      <c r="ANU108"/>
      <c r="ANV108"/>
      <c r="ANW108"/>
      <c r="ANX108"/>
      <c r="ANY108"/>
      <c r="ANZ108"/>
      <c r="AOA108"/>
      <c r="AOB108"/>
      <c r="AOC108"/>
      <c r="AOD108"/>
      <c r="AOE108"/>
      <c r="AOF108"/>
      <c r="AOG108"/>
      <c r="AOH108"/>
      <c r="AOI108"/>
      <c r="AOJ108"/>
      <c r="AOK108"/>
      <c r="AOL108"/>
      <c r="AOM108"/>
      <c r="AON108"/>
      <c r="AOO108"/>
      <c r="AOP108"/>
      <c r="AOQ108"/>
      <c r="AOR108"/>
      <c r="AOS108"/>
      <c r="AOT108"/>
      <c r="AOU108"/>
      <c r="AOV108"/>
      <c r="AOW108"/>
      <c r="AOX108"/>
      <c r="AOY108"/>
      <c r="AOZ108"/>
      <c r="APA108"/>
      <c r="APB108"/>
      <c r="APC108"/>
      <c r="APD108"/>
      <c r="APE108"/>
      <c r="APF108"/>
      <c r="APG108"/>
      <c r="APH108"/>
      <c r="API108"/>
      <c r="APJ108"/>
      <c r="APK108"/>
      <c r="APL108"/>
      <c r="APM108"/>
      <c r="APN108"/>
      <c r="APO108"/>
      <c r="APP108"/>
      <c r="APQ108"/>
      <c r="APR108"/>
      <c r="APS108"/>
      <c r="APT108"/>
      <c r="APU108"/>
      <c r="APV108"/>
      <c r="APW108"/>
      <c r="APX108"/>
      <c r="APY108"/>
      <c r="APZ108"/>
      <c r="AQA108"/>
      <c r="AQB108"/>
      <c r="AQC108"/>
      <c r="AQD108"/>
      <c r="AQE108"/>
      <c r="AQF108"/>
      <c r="AQG108"/>
      <c r="AQH108"/>
      <c r="AQI108"/>
      <c r="AQJ108"/>
      <c r="AQK108"/>
      <c r="AQL108"/>
      <c r="AQM108"/>
      <c r="AQN108"/>
      <c r="AQO108"/>
      <c r="AQP108"/>
      <c r="AQQ108"/>
      <c r="AQR108"/>
      <c r="AQS108"/>
      <c r="AQT108"/>
      <c r="AQU108"/>
      <c r="AQV108"/>
      <c r="AQW108"/>
      <c r="AQX108"/>
      <c r="AQY108"/>
      <c r="AQZ108"/>
      <c r="ARA108"/>
      <c r="ARB108"/>
      <c r="ARC108"/>
      <c r="ARD108"/>
      <c r="ARE108"/>
      <c r="ARF108"/>
      <c r="ARG108"/>
      <c r="ARH108"/>
      <c r="ARI108"/>
      <c r="ARJ108"/>
      <c r="ARK108"/>
      <c r="ARL108"/>
      <c r="ARM108"/>
      <c r="ARN108"/>
      <c r="ARO108"/>
      <c r="ARP108"/>
      <c r="ARQ108"/>
      <c r="ARR108"/>
      <c r="ARS108"/>
      <c r="ART108"/>
      <c r="ARU108"/>
      <c r="ARV108"/>
      <c r="ARW108"/>
      <c r="ARX108"/>
      <c r="ARY108"/>
      <c r="ARZ108"/>
      <c r="ASA108"/>
      <c r="ASB108"/>
      <c r="ASC108"/>
      <c r="ASD108"/>
      <c r="ASE108"/>
      <c r="ASF108"/>
      <c r="ASG108"/>
      <c r="ASH108"/>
      <c r="ASI108"/>
      <c r="ASJ108"/>
      <c r="ASK108"/>
      <c r="ASL108"/>
      <c r="ASM108"/>
      <c r="ASN108"/>
      <c r="ASO108"/>
      <c r="ASP108"/>
      <c r="ASQ108"/>
      <c r="ASR108"/>
      <c r="ASS108"/>
      <c r="AST108"/>
      <c r="ASU108"/>
      <c r="ASV108"/>
      <c r="ASW108"/>
      <c r="ASX108"/>
      <c r="ASY108"/>
      <c r="ASZ108"/>
      <c r="ATA108"/>
      <c r="ATB108"/>
      <c r="ATC108"/>
      <c r="ATD108"/>
      <c r="ATE108"/>
      <c r="ATF108"/>
      <c r="ATG108"/>
      <c r="ATH108"/>
      <c r="ATI108"/>
      <c r="ATJ108"/>
      <c r="ATK108"/>
      <c r="ATL108"/>
      <c r="ATM108"/>
      <c r="ATN108"/>
      <c r="ATO108"/>
      <c r="ATP108"/>
      <c r="ATQ108"/>
      <c r="ATR108"/>
      <c r="ATS108"/>
      <c r="ATT108"/>
      <c r="ATU108"/>
      <c r="ATV108"/>
      <c r="ATW108"/>
      <c r="ATX108"/>
      <c r="ATY108"/>
      <c r="ATZ108"/>
      <c r="AUA108"/>
      <c r="AUB108"/>
      <c r="AUC108"/>
      <c r="AUD108"/>
      <c r="AUE108"/>
      <c r="AUF108"/>
      <c r="AUG108"/>
      <c r="AUH108"/>
      <c r="AUI108"/>
      <c r="AUJ108"/>
      <c r="AUK108"/>
      <c r="AUL108"/>
      <c r="AUM108"/>
      <c r="AUN108"/>
      <c r="AUO108"/>
      <c r="AUP108"/>
      <c r="AUQ108"/>
      <c r="AUR108"/>
      <c r="AUS108"/>
      <c r="AUT108"/>
      <c r="AUU108"/>
      <c r="AUV108"/>
      <c r="AUW108"/>
      <c r="AUX108"/>
      <c r="AUY108"/>
      <c r="AUZ108"/>
      <c r="AVA108"/>
      <c r="AVB108"/>
      <c r="AVC108"/>
      <c r="AVD108"/>
      <c r="AVE108"/>
      <c r="AVF108"/>
      <c r="AVG108"/>
      <c r="AVH108"/>
      <c r="AVI108"/>
      <c r="AVJ108"/>
      <c r="AVK108"/>
      <c r="AVL108"/>
      <c r="AVM108"/>
      <c r="AVN108"/>
      <c r="AVO108"/>
      <c r="AVP108"/>
      <c r="AVQ108"/>
      <c r="AVR108"/>
      <c r="AVS108"/>
      <c r="AVT108"/>
      <c r="AVU108"/>
      <c r="AVV108"/>
      <c r="AVW108"/>
      <c r="AVX108"/>
      <c r="AVY108"/>
      <c r="AVZ108"/>
      <c r="AWA108"/>
      <c r="AWB108"/>
      <c r="AWC108"/>
      <c r="AWD108"/>
      <c r="AWE108"/>
      <c r="AWF108"/>
      <c r="AWG108"/>
      <c r="AWH108"/>
      <c r="AWI108"/>
      <c r="AWJ108"/>
      <c r="AWK108"/>
      <c r="AWL108"/>
      <c r="AWM108"/>
      <c r="AWN108"/>
      <c r="AWO108"/>
      <c r="AWP108"/>
      <c r="AWQ108"/>
      <c r="AWR108"/>
      <c r="AWS108"/>
    </row>
    <row r="109" spans="1:1293" s="42" customFormat="1" ht="15" customHeight="1" x14ac:dyDescent="0.2">
      <c r="A109" s="170"/>
      <c r="B109" s="177" t="s">
        <v>104</v>
      </c>
      <c r="C109" s="170"/>
      <c r="D109" s="178" t="s">
        <v>105</v>
      </c>
      <c r="E109" s="35">
        <v>32948.427898334325</v>
      </c>
      <c r="F109" s="35">
        <v>61000</v>
      </c>
      <c r="G109" s="35">
        <v>17584.54</v>
      </c>
      <c r="H109" s="164">
        <f t="shared" si="54"/>
        <v>53.369890831389164</v>
      </c>
      <c r="I109" s="164">
        <f t="shared" si="55"/>
        <v>28.827114754098361</v>
      </c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  <c r="AMK109"/>
      <c r="AML109"/>
      <c r="AMM109"/>
      <c r="AMN109"/>
      <c r="AMO109"/>
      <c r="AMP109"/>
      <c r="AMQ109"/>
      <c r="AMR109"/>
      <c r="AMS109"/>
      <c r="AMT109"/>
      <c r="AMU109"/>
      <c r="AMV109"/>
      <c r="AMW109"/>
      <c r="AMX109"/>
      <c r="AMY109"/>
      <c r="AMZ109"/>
      <c r="ANA109"/>
      <c r="ANB109"/>
      <c r="ANC109"/>
      <c r="AND109"/>
      <c r="ANE109"/>
      <c r="ANF109"/>
      <c r="ANG109"/>
      <c r="ANH109"/>
      <c r="ANI109"/>
      <c r="ANJ109"/>
      <c r="ANK109"/>
      <c r="ANL109"/>
      <c r="ANM109"/>
      <c r="ANN109"/>
      <c r="ANO109"/>
      <c r="ANP109"/>
      <c r="ANQ109"/>
      <c r="ANR109"/>
      <c r="ANS109"/>
      <c r="ANT109"/>
      <c r="ANU109"/>
      <c r="ANV109"/>
      <c r="ANW109"/>
      <c r="ANX109"/>
      <c r="ANY109"/>
      <c r="ANZ109"/>
      <c r="AOA109"/>
      <c r="AOB109"/>
      <c r="AOC109"/>
      <c r="AOD109"/>
      <c r="AOE109"/>
      <c r="AOF109"/>
      <c r="AOG109"/>
      <c r="AOH109"/>
      <c r="AOI109"/>
      <c r="AOJ109"/>
      <c r="AOK109"/>
      <c r="AOL109"/>
      <c r="AOM109"/>
      <c r="AON109"/>
      <c r="AOO109"/>
      <c r="AOP109"/>
      <c r="AOQ109"/>
      <c r="AOR109"/>
      <c r="AOS109"/>
      <c r="AOT109"/>
      <c r="AOU109"/>
      <c r="AOV109"/>
      <c r="AOW109"/>
      <c r="AOX109"/>
      <c r="AOY109"/>
      <c r="AOZ109"/>
      <c r="APA109"/>
      <c r="APB109"/>
      <c r="APC109"/>
      <c r="APD109"/>
      <c r="APE109"/>
      <c r="APF109"/>
      <c r="APG109"/>
      <c r="APH109"/>
      <c r="API109"/>
      <c r="APJ109"/>
      <c r="APK109"/>
      <c r="APL109"/>
      <c r="APM109"/>
      <c r="APN109"/>
      <c r="APO109"/>
      <c r="APP109"/>
      <c r="APQ109"/>
      <c r="APR109"/>
      <c r="APS109"/>
      <c r="APT109"/>
      <c r="APU109"/>
      <c r="APV109"/>
      <c r="APW109"/>
      <c r="APX109"/>
      <c r="APY109"/>
      <c r="APZ109"/>
      <c r="AQA109"/>
      <c r="AQB109"/>
      <c r="AQC109"/>
      <c r="AQD109"/>
      <c r="AQE109"/>
      <c r="AQF109"/>
      <c r="AQG109"/>
      <c r="AQH109"/>
      <c r="AQI109"/>
      <c r="AQJ109"/>
      <c r="AQK109"/>
      <c r="AQL109"/>
      <c r="AQM109"/>
      <c r="AQN109"/>
      <c r="AQO109"/>
      <c r="AQP109"/>
      <c r="AQQ109"/>
      <c r="AQR109"/>
      <c r="AQS109"/>
      <c r="AQT109"/>
      <c r="AQU109"/>
      <c r="AQV109"/>
      <c r="AQW109"/>
      <c r="AQX109"/>
      <c r="AQY109"/>
      <c r="AQZ109"/>
      <c r="ARA109"/>
      <c r="ARB109"/>
      <c r="ARC109"/>
      <c r="ARD109"/>
      <c r="ARE109"/>
      <c r="ARF109"/>
      <c r="ARG109"/>
      <c r="ARH109"/>
      <c r="ARI109"/>
      <c r="ARJ109"/>
      <c r="ARK109"/>
      <c r="ARL109"/>
      <c r="ARM109"/>
      <c r="ARN109"/>
      <c r="ARO109"/>
      <c r="ARP109"/>
      <c r="ARQ109"/>
      <c r="ARR109"/>
      <c r="ARS109"/>
      <c r="ART109"/>
      <c r="ARU109"/>
      <c r="ARV109"/>
      <c r="ARW109"/>
      <c r="ARX109"/>
      <c r="ARY109"/>
      <c r="ARZ109"/>
      <c r="ASA109"/>
      <c r="ASB109"/>
      <c r="ASC109"/>
      <c r="ASD109"/>
      <c r="ASE109"/>
      <c r="ASF109"/>
      <c r="ASG109"/>
      <c r="ASH109"/>
      <c r="ASI109"/>
      <c r="ASJ109"/>
      <c r="ASK109"/>
      <c r="ASL109"/>
      <c r="ASM109"/>
      <c r="ASN109"/>
      <c r="ASO109"/>
      <c r="ASP109"/>
      <c r="ASQ109"/>
      <c r="ASR109"/>
      <c r="ASS109"/>
      <c r="AST109"/>
      <c r="ASU109"/>
      <c r="ASV109"/>
      <c r="ASW109"/>
      <c r="ASX109"/>
      <c r="ASY109"/>
      <c r="ASZ109"/>
      <c r="ATA109"/>
      <c r="ATB109"/>
      <c r="ATC109"/>
      <c r="ATD109"/>
      <c r="ATE109"/>
      <c r="ATF109"/>
      <c r="ATG109"/>
      <c r="ATH109"/>
      <c r="ATI109"/>
      <c r="ATJ109"/>
      <c r="ATK109"/>
      <c r="ATL109"/>
      <c r="ATM109"/>
      <c r="ATN109"/>
      <c r="ATO109"/>
      <c r="ATP109"/>
      <c r="ATQ109"/>
      <c r="ATR109"/>
      <c r="ATS109"/>
      <c r="ATT109"/>
      <c r="ATU109"/>
      <c r="ATV109"/>
      <c r="ATW109"/>
      <c r="ATX109"/>
      <c r="ATY109"/>
      <c r="ATZ109"/>
      <c r="AUA109"/>
      <c r="AUB109"/>
      <c r="AUC109"/>
      <c r="AUD109"/>
      <c r="AUE109"/>
      <c r="AUF109"/>
      <c r="AUG109"/>
      <c r="AUH109"/>
      <c r="AUI109"/>
      <c r="AUJ109"/>
      <c r="AUK109"/>
      <c r="AUL109"/>
      <c r="AUM109"/>
      <c r="AUN109"/>
      <c r="AUO109"/>
      <c r="AUP109"/>
      <c r="AUQ109"/>
      <c r="AUR109"/>
      <c r="AUS109"/>
      <c r="AUT109"/>
      <c r="AUU109"/>
      <c r="AUV109"/>
      <c r="AUW109"/>
      <c r="AUX109"/>
      <c r="AUY109"/>
      <c r="AUZ109"/>
      <c r="AVA109"/>
      <c r="AVB109"/>
      <c r="AVC109"/>
      <c r="AVD109"/>
      <c r="AVE109"/>
      <c r="AVF109"/>
      <c r="AVG109"/>
      <c r="AVH109"/>
      <c r="AVI109"/>
      <c r="AVJ109"/>
      <c r="AVK109"/>
      <c r="AVL109"/>
      <c r="AVM109"/>
      <c r="AVN109"/>
      <c r="AVO109"/>
      <c r="AVP109"/>
      <c r="AVQ109"/>
      <c r="AVR109"/>
      <c r="AVS109"/>
      <c r="AVT109"/>
      <c r="AVU109"/>
      <c r="AVV109"/>
      <c r="AVW109"/>
      <c r="AVX109"/>
      <c r="AVY109"/>
      <c r="AVZ109"/>
      <c r="AWA109"/>
      <c r="AWB109"/>
      <c r="AWC109"/>
      <c r="AWD109"/>
      <c r="AWE109"/>
      <c r="AWF109"/>
      <c r="AWG109"/>
      <c r="AWH109"/>
      <c r="AWI109"/>
      <c r="AWJ109"/>
      <c r="AWK109"/>
      <c r="AWL109"/>
      <c r="AWM109"/>
      <c r="AWN109"/>
      <c r="AWO109"/>
      <c r="AWP109"/>
      <c r="AWQ109"/>
      <c r="AWR109"/>
      <c r="AWS109"/>
    </row>
    <row r="110" spans="1:1293" s="42" customFormat="1" ht="15" customHeight="1" x14ac:dyDescent="0.2">
      <c r="A110" s="170"/>
      <c r="B110" s="177" t="s">
        <v>106</v>
      </c>
      <c r="C110" s="170"/>
      <c r="D110" s="178" t="s">
        <v>75</v>
      </c>
      <c r="E110" s="35">
        <v>12918.400690158604</v>
      </c>
      <c r="F110" s="35">
        <v>21000</v>
      </c>
      <c r="G110" s="35">
        <v>18755.89</v>
      </c>
      <c r="H110" s="164">
        <f t="shared" si="54"/>
        <v>145.18739935268044</v>
      </c>
      <c r="I110" s="164">
        <f t="shared" si="55"/>
        <v>89.313761904761904</v>
      </c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  <c r="AMK110"/>
      <c r="AML110"/>
      <c r="AMM110"/>
      <c r="AMN110"/>
      <c r="AMO110"/>
      <c r="AMP110"/>
      <c r="AMQ110"/>
      <c r="AMR110"/>
      <c r="AMS110"/>
      <c r="AMT110"/>
      <c r="AMU110"/>
      <c r="AMV110"/>
      <c r="AMW110"/>
      <c r="AMX110"/>
      <c r="AMY110"/>
      <c r="AMZ110"/>
      <c r="ANA110"/>
      <c r="ANB110"/>
      <c r="ANC110"/>
      <c r="AND110"/>
      <c r="ANE110"/>
      <c r="ANF110"/>
      <c r="ANG110"/>
      <c r="ANH110"/>
      <c r="ANI110"/>
      <c r="ANJ110"/>
      <c r="ANK110"/>
      <c r="ANL110"/>
      <c r="ANM110"/>
      <c r="ANN110"/>
      <c r="ANO110"/>
      <c r="ANP110"/>
      <c r="ANQ110"/>
      <c r="ANR110"/>
      <c r="ANS110"/>
      <c r="ANT110"/>
      <c r="ANU110"/>
      <c r="ANV110"/>
      <c r="ANW110"/>
      <c r="ANX110"/>
      <c r="ANY110"/>
      <c r="ANZ110"/>
      <c r="AOA110"/>
      <c r="AOB110"/>
      <c r="AOC110"/>
      <c r="AOD110"/>
      <c r="AOE110"/>
      <c r="AOF110"/>
      <c r="AOG110"/>
      <c r="AOH110"/>
      <c r="AOI110"/>
      <c r="AOJ110"/>
      <c r="AOK110"/>
      <c r="AOL110"/>
      <c r="AOM110"/>
      <c r="AON110"/>
      <c r="AOO110"/>
      <c r="AOP110"/>
      <c r="AOQ110"/>
      <c r="AOR110"/>
      <c r="AOS110"/>
      <c r="AOT110"/>
      <c r="AOU110"/>
      <c r="AOV110"/>
      <c r="AOW110"/>
      <c r="AOX110"/>
      <c r="AOY110"/>
      <c r="AOZ110"/>
      <c r="APA110"/>
      <c r="APB110"/>
      <c r="APC110"/>
      <c r="APD110"/>
      <c r="APE110"/>
      <c r="APF110"/>
      <c r="APG110"/>
      <c r="APH110"/>
      <c r="API110"/>
      <c r="APJ110"/>
      <c r="APK110"/>
      <c r="APL110"/>
      <c r="APM110"/>
      <c r="APN110"/>
      <c r="APO110"/>
      <c r="APP110"/>
      <c r="APQ110"/>
      <c r="APR110"/>
      <c r="APS110"/>
      <c r="APT110"/>
      <c r="APU110"/>
      <c r="APV110"/>
      <c r="APW110"/>
      <c r="APX110"/>
      <c r="APY110"/>
      <c r="APZ110"/>
      <c r="AQA110"/>
      <c r="AQB110"/>
      <c r="AQC110"/>
      <c r="AQD110"/>
      <c r="AQE110"/>
      <c r="AQF110"/>
      <c r="AQG110"/>
      <c r="AQH110"/>
      <c r="AQI110"/>
      <c r="AQJ110"/>
      <c r="AQK110"/>
      <c r="AQL110"/>
      <c r="AQM110"/>
      <c r="AQN110"/>
      <c r="AQO110"/>
      <c r="AQP110"/>
      <c r="AQQ110"/>
      <c r="AQR110"/>
      <c r="AQS110"/>
      <c r="AQT110"/>
      <c r="AQU110"/>
      <c r="AQV110"/>
      <c r="AQW110"/>
      <c r="AQX110"/>
      <c r="AQY110"/>
      <c r="AQZ110"/>
      <c r="ARA110"/>
      <c r="ARB110"/>
      <c r="ARC110"/>
      <c r="ARD110"/>
      <c r="ARE110"/>
      <c r="ARF110"/>
      <c r="ARG110"/>
      <c r="ARH110"/>
      <c r="ARI110"/>
      <c r="ARJ110"/>
      <c r="ARK110"/>
      <c r="ARL110"/>
      <c r="ARM110"/>
      <c r="ARN110"/>
      <c r="ARO110"/>
      <c r="ARP110"/>
      <c r="ARQ110"/>
      <c r="ARR110"/>
      <c r="ARS110"/>
      <c r="ART110"/>
      <c r="ARU110"/>
      <c r="ARV110"/>
      <c r="ARW110"/>
      <c r="ARX110"/>
      <c r="ARY110"/>
      <c r="ARZ110"/>
      <c r="ASA110"/>
      <c r="ASB110"/>
      <c r="ASC110"/>
      <c r="ASD110"/>
      <c r="ASE110"/>
      <c r="ASF110"/>
      <c r="ASG110"/>
      <c r="ASH110"/>
      <c r="ASI110"/>
      <c r="ASJ110"/>
      <c r="ASK110"/>
      <c r="ASL110"/>
      <c r="ASM110"/>
      <c r="ASN110"/>
      <c r="ASO110"/>
      <c r="ASP110"/>
      <c r="ASQ110"/>
      <c r="ASR110"/>
      <c r="ASS110"/>
      <c r="AST110"/>
      <c r="ASU110"/>
      <c r="ASV110"/>
      <c r="ASW110"/>
      <c r="ASX110"/>
      <c r="ASY110"/>
      <c r="ASZ110"/>
      <c r="ATA110"/>
      <c r="ATB110"/>
      <c r="ATC110"/>
      <c r="ATD110"/>
      <c r="ATE110"/>
      <c r="ATF110"/>
      <c r="ATG110"/>
      <c r="ATH110"/>
      <c r="ATI110"/>
      <c r="ATJ110"/>
      <c r="ATK110"/>
      <c r="ATL110"/>
      <c r="ATM110"/>
      <c r="ATN110"/>
      <c r="ATO110"/>
      <c r="ATP110"/>
      <c r="ATQ110"/>
      <c r="ATR110"/>
      <c r="ATS110"/>
      <c r="ATT110"/>
      <c r="ATU110"/>
      <c r="ATV110"/>
      <c r="ATW110"/>
      <c r="ATX110"/>
      <c r="ATY110"/>
      <c r="ATZ110"/>
      <c r="AUA110"/>
      <c r="AUB110"/>
      <c r="AUC110"/>
      <c r="AUD110"/>
      <c r="AUE110"/>
      <c r="AUF110"/>
      <c r="AUG110"/>
      <c r="AUH110"/>
      <c r="AUI110"/>
      <c r="AUJ110"/>
      <c r="AUK110"/>
      <c r="AUL110"/>
      <c r="AUM110"/>
      <c r="AUN110"/>
      <c r="AUO110"/>
      <c r="AUP110"/>
      <c r="AUQ110"/>
      <c r="AUR110"/>
      <c r="AUS110"/>
      <c r="AUT110"/>
      <c r="AUU110"/>
      <c r="AUV110"/>
      <c r="AUW110"/>
      <c r="AUX110"/>
      <c r="AUY110"/>
      <c r="AUZ110"/>
      <c r="AVA110"/>
      <c r="AVB110"/>
      <c r="AVC110"/>
      <c r="AVD110"/>
      <c r="AVE110"/>
      <c r="AVF110"/>
      <c r="AVG110"/>
      <c r="AVH110"/>
      <c r="AVI110"/>
      <c r="AVJ110"/>
      <c r="AVK110"/>
      <c r="AVL110"/>
      <c r="AVM110"/>
      <c r="AVN110"/>
      <c r="AVO110"/>
      <c r="AVP110"/>
      <c r="AVQ110"/>
      <c r="AVR110"/>
      <c r="AVS110"/>
      <c r="AVT110"/>
      <c r="AVU110"/>
      <c r="AVV110"/>
      <c r="AVW110"/>
      <c r="AVX110"/>
      <c r="AVY110"/>
      <c r="AVZ110"/>
      <c r="AWA110"/>
      <c r="AWB110"/>
      <c r="AWC110"/>
      <c r="AWD110"/>
      <c r="AWE110"/>
      <c r="AWF110"/>
      <c r="AWG110"/>
      <c r="AWH110"/>
      <c r="AWI110"/>
      <c r="AWJ110"/>
      <c r="AWK110"/>
      <c r="AWL110"/>
      <c r="AWM110"/>
      <c r="AWN110"/>
      <c r="AWO110"/>
      <c r="AWP110"/>
      <c r="AWQ110"/>
      <c r="AWR110"/>
      <c r="AWS110"/>
    </row>
    <row r="111" spans="1:1293" s="42" customFormat="1" ht="15" customHeight="1" x14ac:dyDescent="0.2">
      <c r="A111" s="170"/>
      <c r="B111" s="174" t="s">
        <v>213</v>
      </c>
      <c r="C111" s="170"/>
      <c r="D111" s="202" t="s">
        <v>260</v>
      </c>
      <c r="E111" s="176">
        <f t="shared" ref="E111" si="64">E112</f>
        <v>7142</v>
      </c>
      <c r="F111" s="176">
        <f t="shared" ref="F111" si="65">F112</f>
        <v>1300</v>
      </c>
      <c r="G111" s="176">
        <f t="shared" ref="G111" si="66">G112</f>
        <v>1532.03</v>
      </c>
      <c r="H111" s="164">
        <f t="shared" si="54"/>
        <v>21.450994119294315</v>
      </c>
      <c r="I111" s="164">
        <f t="shared" si="55"/>
        <v>117.84846153846154</v>
      </c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  <c r="AMK111"/>
      <c r="AML111"/>
      <c r="AMM111"/>
      <c r="AMN111"/>
      <c r="AMO111"/>
      <c r="AMP111"/>
      <c r="AMQ111"/>
      <c r="AMR111"/>
      <c r="AMS111"/>
      <c r="AMT111"/>
      <c r="AMU111"/>
      <c r="AMV111"/>
      <c r="AMW111"/>
      <c r="AMX111"/>
      <c r="AMY111"/>
      <c r="AMZ111"/>
      <c r="ANA111"/>
      <c r="ANB111"/>
      <c r="ANC111"/>
      <c r="AND111"/>
      <c r="ANE111"/>
      <c r="ANF111"/>
      <c r="ANG111"/>
      <c r="ANH111"/>
      <c r="ANI111"/>
      <c r="ANJ111"/>
      <c r="ANK111"/>
      <c r="ANL111"/>
      <c r="ANM111"/>
      <c r="ANN111"/>
      <c r="ANO111"/>
      <c r="ANP111"/>
      <c r="ANQ111"/>
      <c r="ANR111"/>
      <c r="ANS111"/>
      <c r="ANT111"/>
      <c r="ANU111"/>
      <c r="ANV111"/>
      <c r="ANW111"/>
      <c r="ANX111"/>
      <c r="ANY111"/>
      <c r="ANZ111"/>
      <c r="AOA111"/>
      <c r="AOB111"/>
      <c r="AOC111"/>
      <c r="AOD111"/>
      <c r="AOE111"/>
      <c r="AOF111"/>
      <c r="AOG111"/>
      <c r="AOH111"/>
      <c r="AOI111"/>
      <c r="AOJ111"/>
      <c r="AOK111"/>
      <c r="AOL111"/>
      <c r="AOM111"/>
      <c r="AON111"/>
      <c r="AOO111"/>
      <c r="AOP111"/>
      <c r="AOQ111"/>
      <c r="AOR111"/>
      <c r="AOS111"/>
      <c r="AOT111"/>
      <c r="AOU111"/>
      <c r="AOV111"/>
      <c r="AOW111"/>
      <c r="AOX111"/>
      <c r="AOY111"/>
      <c r="AOZ111"/>
      <c r="APA111"/>
      <c r="APB111"/>
      <c r="APC111"/>
      <c r="APD111"/>
      <c r="APE111"/>
      <c r="APF111"/>
      <c r="APG111"/>
      <c r="APH111"/>
      <c r="API111"/>
      <c r="APJ111"/>
      <c r="APK111"/>
      <c r="APL111"/>
      <c r="APM111"/>
      <c r="APN111"/>
      <c r="APO111"/>
      <c r="APP111"/>
      <c r="APQ111"/>
      <c r="APR111"/>
      <c r="APS111"/>
      <c r="APT111"/>
      <c r="APU111"/>
      <c r="APV111"/>
      <c r="APW111"/>
      <c r="APX111"/>
      <c r="APY111"/>
      <c r="APZ111"/>
      <c r="AQA111"/>
      <c r="AQB111"/>
      <c r="AQC111"/>
      <c r="AQD111"/>
      <c r="AQE111"/>
      <c r="AQF111"/>
      <c r="AQG111"/>
      <c r="AQH111"/>
      <c r="AQI111"/>
      <c r="AQJ111"/>
      <c r="AQK111"/>
      <c r="AQL111"/>
      <c r="AQM111"/>
      <c r="AQN111"/>
      <c r="AQO111"/>
      <c r="AQP111"/>
      <c r="AQQ111"/>
      <c r="AQR111"/>
      <c r="AQS111"/>
      <c r="AQT111"/>
      <c r="AQU111"/>
      <c r="AQV111"/>
      <c r="AQW111"/>
      <c r="AQX111"/>
      <c r="AQY111"/>
      <c r="AQZ111"/>
      <c r="ARA111"/>
      <c r="ARB111"/>
      <c r="ARC111"/>
      <c r="ARD111"/>
      <c r="ARE111"/>
      <c r="ARF111"/>
      <c r="ARG111"/>
      <c r="ARH111"/>
      <c r="ARI111"/>
      <c r="ARJ111"/>
      <c r="ARK111"/>
      <c r="ARL111"/>
      <c r="ARM111"/>
      <c r="ARN111"/>
      <c r="ARO111"/>
      <c r="ARP111"/>
      <c r="ARQ111"/>
      <c r="ARR111"/>
      <c r="ARS111"/>
      <c r="ART111"/>
      <c r="ARU111"/>
      <c r="ARV111"/>
      <c r="ARW111"/>
      <c r="ARX111"/>
      <c r="ARY111"/>
      <c r="ARZ111"/>
      <c r="ASA111"/>
      <c r="ASB111"/>
      <c r="ASC111"/>
      <c r="ASD111"/>
      <c r="ASE111"/>
      <c r="ASF111"/>
      <c r="ASG111"/>
      <c r="ASH111"/>
      <c r="ASI111"/>
      <c r="ASJ111"/>
      <c r="ASK111"/>
      <c r="ASL111"/>
      <c r="ASM111"/>
      <c r="ASN111"/>
      <c r="ASO111"/>
      <c r="ASP111"/>
      <c r="ASQ111"/>
      <c r="ASR111"/>
      <c r="ASS111"/>
      <c r="AST111"/>
      <c r="ASU111"/>
      <c r="ASV111"/>
      <c r="ASW111"/>
      <c r="ASX111"/>
      <c r="ASY111"/>
      <c r="ASZ111"/>
      <c r="ATA111"/>
      <c r="ATB111"/>
      <c r="ATC111"/>
      <c r="ATD111"/>
      <c r="ATE111"/>
      <c r="ATF111"/>
      <c r="ATG111"/>
      <c r="ATH111"/>
      <c r="ATI111"/>
      <c r="ATJ111"/>
      <c r="ATK111"/>
      <c r="ATL111"/>
      <c r="ATM111"/>
      <c r="ATN111"/>
      <c r="ATO111"/>
      <c r="ATP111"/>
      <c r="ATQ111"/>
      <c r="ATR111"/>
      <c r="ATS111"/>
      <c r="ATT111"/>
      <c r="ATU111"/>
      <c r="ATV111"/>
      <c r="ATW111"/>
      <c r="ATX111"/>
      <c r="ATY111"/>
      <c r="ATZ111"/>
      <c r="AUA111"/>
      <c r="AUB111"/>
      <c r="AUC111"/>
      <c r="AUD111"/>
      <c r="AUE111"/>
      <c r="AUF111"/>
      <c r="AUG111"/>
      <c r="AUH111"/>
      <c r="AUI111"/>
      <c r="AUJ111"/>
      <c r="AUK111"/>
      <c r="AUL111"/>
      <c r="AUM111"/>
      <c r="AUN111"/>
      <c r="AUO111"/>
      <c r="AUP111"/>
      <c r="AUQ111"/>
      <c r="AUR111"/>
      <c r="AUS111"/>
      <c r="AUT111"/>
      <c r="AUU111"/>
      <c r="AUV111"/>
      <c r="AUW111"/>
      <c r="AUX111"/>
      <c r="AUY111"/>
      <c r="AUZ111"/>
      <c r="AVA111"/>
      <c r="AVB111"/>
      <c r="AVC111"/>
      <c r="AVD111"/>
      <c r="AVE111"/>
      <c r="AVF111"/>
      <c r="AVG111"/>
      <c r="AVH111"/>
      <c r="AVI111"/>
      <c r="AVJ111"/>
      <c r="AVK111"/>
      <c r="AVL111"/>
      <c r="AVM111"/>
      <c r="AVN111"/>
      <c r="AVO111"/>
      <c r="AVP111"/>
      <c r="AVQ111"/>
      <c r="AVR111"/>
      <c r="AVS111"/>
      <c r="AVT111"/>
      <c r="AVU111"/>
      <c r="AVV111"/>
      <c r="AVW111"/>
      <c r="AVX111"/>
      <c r="AVY111"/>
      <c r="AVZ111"/>
      <c r="AWA111"/>
      <c r="AWB111"/>
      <c r="AWC111"/>
      <c r="AWD111"/>
      <c r="AWE111"/>
      <c r="AWF111"/>
      <c r="AWG111"/>
      <c r="AWH111"/>
      <c r="AWI111"/>
      <c r="AWJ111"/>
      <c r="AWK111"/>
      <c r="AWL111"/>
      <c r="AWM111"/>
      <c r="AWN111"/>
      <c r="AWO111"/>
      <c r="AWP111"/>
      <c r="AWQ111"/>
      <c r="AWR111"/>
      <c r="AWS111"/>
    </row>
    <row r="112" spans="1:1293" s="42" customFormat="1" ht="15" customHeight="1" x14ac:dyDescent="0.2">
      <c r="A112" s="170"/>
      <c r="B112" s="177" t="s">
        <v>212</v>
      </c>
      <c r="C112" s="170"/>
      <c r="D112" s="203" t="s">
        <v>259</v>
      </c>
      <c r="E112" s="35">
        <v>7142</v>
      </c>
      <c r="F112" s="35">
        <v>1300</v>
      </c>
      <c r="G112" s="35">
        <v>1532.03</v>
      </c>
      <c r="H112" s="164">
        <f t="shared" si="54"/>
        <v>21.450994119294315</v>
      </c>
      <c r="I112" s="164">
        <f t="shared" si="55"/>
        <v>117.84846153846154</v>
      </c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  <c r="AMK112"/>
      <c r="AML112"/>
      <c r="AMM112"/>
      <c r="AMN112"/>
      <c r="AMO112"/>
      <c r="AMP112"/>
      <c r="AMQ112"/>
      <c r="AMR112"/>
      <c r="AMS112"/>
      <c r="AMT112"/>
      <c r="AMU112"/>
      <c r="AMV112"/>
      <c r="AMW112"/>
      <c r="AMX112"/>
      <c r="AMY112"/>
      <c r="AMZ112"/>
      <c r="ANA112"/>
      <c r="ANB112"/>
      <c r="ANC112"/>
      <c r="AND112"/>
      <c r="ANE112"/>
      <c r="ANF112"/>
      <c r="ANG112"/>
      <c r="ANH112"/>
      <c r="ANI112"/>
      <c r="ANJ112"/>
      <c r="ANK112"/>
      <c r="ANL112"/>
      <c r="ANM112"/>
      <c r="ANN112"/>
      <c r="ANO112"/>
      <c r="ANP112"/>
      <c r="ANQ112"/>
      <c r="ANR112"/>
      <c r="ANS112"/>
      <c r="ANT112"/>
      <c r="ANU112"/>
      <c r="ANV112"/>
      <c r="ANW112"/>
      <c r="ANX112"/>
      <c r="ANY112"/>
      <c r="ANZ112"/>
      <c r="AOA112"/>
      <c r="AOB112"/>
      <c r="AOC112"/>
      <c r="AOD112"/>
      <c r="AOE112"/>
      <c r="AOF112"/>
      <c r="AOG112"/>
      <c r="AOH112"/>
      <c r="AOI112"/>
      <c r="AOJ112"/>
      <c r="AOK112"/>
      <c r="AOL112"/>
      <c r="AOM112"/>
      <c r="AON112"/>
      <c r="AOO112"/>
      <c r="AOP112"/>
      <c r="AOQ112"/>
      <c r="AOR112"/>
      <c r="AOS112"/>
      <c r="AOT112"/>
      <c r="AOU112"/>
      <c r="AOV112"/>
      <c r="AOW112"/>
      <c r="AOX112"/>
      <c r="AOY112"/>
      <c r="AOZ112"/>
      <c r="APA112"/>
      <c r="APB112"/>
      <c r="APC112"/>
      <c r="APD112"/>
      <c r="APE112"/>
      <c r="APF112"/>
      <c r="APG112"/>
      <c r="APH112"/>
      <c r="API112"/>
      <c r="APJ112"/>
      <c r="APK112"/>
      <c r="APL112"/>
      <c r="APM112"/>
      <c r="APN112"/>
      <c r="APO112"/>
      <c r="APP112"/>
      <c r="APQ112"/>
      <c r="APR112"/>
      <c r="APS112"/>
      <c r="APT112"/>
      <c r="APU112"/>
      <c r="APV112"/>
      <c r="APW112"/>
      <c r="APX112"/>
      <c r="APY112"/>
      <c r="APZ112"/>
      <c r="AQA112"/>
      <c r="AQB112"/>
      <c r="AQC112"/>
      <c r="AQD112"/>
      <c r="AQE112"/>
      <c r="AQF112"/>
      <c r="AQG112"/>
      <c r="AQH112"/>
      <c r="AQI112"/>
      <c r="AQJ112"/>
      <c r="AQK112"/>
      <c r="AQL112"/>
      <c r="AQM112"/>
      <c r="AQN112"/>
      <c r="AQO112"/>
      <c r="AQP112"/>
      <c r="AQQ112"/>
      <c r="AQR112"/>
      <c r="AQS112"/>
      <c r="AQT112"/>
      <c r="AQU112"/>
      <c r="AQV112"/>
      <c r="AQW112"/>
      <c r="AQX112"/>
      <c r="AQY112"/>
      <c r="AQZ112"/>
      <c r="ARA112"/>
      <c r="ARB112"/>
      <c r="ARC112"/>
      <c r="ARD112"/>
      <c r="ARE112"/>
      <c r="ARF112"/>
      <c r="ARG112"/>
      <c r="ARH112"/>
      <c r="ARI112"/>
      <c r="ARJ112"/>
      <c r="ARK112"/>
      <c r="ARL112"/>
      <c r="ARM112"/>
      <c r="ARN112"/>
      <c r="ARO112"/>
      <c r="ARP112"/>
      <c r="ARQ112"/>
      <c r="ARR112"/>
      <c r="ARS112"/>
      <c r="ART112"/>
      <c r="ARU112"/>
      <c r="ARV112"/>
      <c r="ARW112"/>
      <c r="ARX112"/>
      <c r="ARY112"/>
      <c r="ARZ112"/>
      <c r="ASA112"/>
      <c r="ASB112"/>
      <c r="ASC112"/>
      <c r="ASD112"/>
      <c r="ASE112"/>
      <c r="ASF112"/>
      <c r="ASG112"/>
      <c r="ASH112"/>
      <c r="ASI112"/>
      <c r="ASJ112"/>
      <c r="ASK112"/>
      <c r="ASL112"/>
      <c r="ASM112"/>
      <c r="ASN112"/>
      <c r="ASO112"/>
      <c r="ASP112"/>
      <c r="ASQ112"/>
      <c r="ASR112"/>
      <c r="ASS112"/>
      <c r="AST112"/>
      <c r="ASU112"/>
      <c r="ASV112"/>
      <c r="ASW112"/>
      <c r="ASX112"/>
      <c r="ASY112"/>
      <c r="ASZ112"/>
      <c r="ATA112"/>
      <c r="ATB112"/>
      <c r="ATC112"/>
      <c r="ATD112"/>
      <c r="ATE112"/>
      <c r="ATF112"/>
      <c r="ATG112"/>
      <c r="ATH112"/>
      <c r="ATI112"/>
      <c r="ATJ112"/>
      <c r="ATK112"/>
      <c r="ATL112"/>
      <c r="ATM112"/>
      <c r="ATN112"/>
      <c r="ATO112"/>
      <c r="ATP112"/>
      <c r="ATQ112"/>
      <c r="ATR112"/>
      <c r="ATS112"/>
      <c r="ATT112"/>
      <c r="ATU112"/>
      <c r="ATV112"/>
      <c r="ATW112"/>
      <c r="ATX112"/>
      <c r="ATY112"/>
      <c r="ATZ112"/>
      <c r="AUA112"/>
      <c r="AUB112"/>
      <c r="AUC112"/>
      <c r="AUD112"/>
      <c r="AUE112"/>
      <c r="AUF112"/>
      <c r="AUG112"/>
      <c r="AUH112"/>
      <c r="AUI112"/>
      <c r="AUJ112"/>
      <c r="AUK112"/>
      <c r="AUL112"/>
      <c r="AUM112"/>
      <c r="AUN112"/>
      <c r="AUO112"/>
      <c r="AUP112"/>
      <c r="AUQ112"/>
      <c r="AUR112"/>
      <c r="AUS112"/>
      <c r="AUT112"/>
      <c r="AUU112"/>
      <c r="AUV112"/>
      <c r="AUW112"/>
      <c r="AUX112"/>
      <c r="AUY112"/>
      <c r="AUZ112"/>
      <c r="AVA112"/>
      <c r="AVB112"/>
      <c r="AVC112"/>
      <c r="AVD112"/>
      <c r="AVE112"/>
      <c r="AVF112"/>
      <c r="AVG112"/>
      <c r="AVH112"/>
      <c r="AVI112"/>
      <c r="AVJ112"/>
      <c r="AVK112"/>
      <c r="AVL112"/>
      <c r="AVM112"/>
      <c r="AVN112"/>
      <c r="AVO112"/>
      <c r="AVP112"/>
      <c r="AVQ112"/>
      <c r="AVR112"/>
      <c r="AVS112"/>
      <c r="AVT112"/>
      <c r="AVU112"/>
      <c r="AVV112"/>
      <c r="AVW112"/>
      <c r="AVX112"/>
      <c r="AVY112"/>
      <c r="AVZ112"/>
      <c r="AWA112"/>
      <c r="AWB112"/>
      <c r="AWC112"/>
      <c r="AWD112"/>
      <c r="AWE112"/>
      <c r="AWF112"/>
      <c r="AWG112"/>
      <c r="AWH112"/>
      <c r="AWI112"/>
      <c r="AWJ112"/>
      <c r="AWK112"/>
      <c r="AWL112"/>
      <c r="AWM112"/>
      <c r="AWN112"/>
      <c r="AWO112"/>
      <c r="AWP112"/>
      <c r="AWQ112"/>
      <c r="AWR112"/>
      <c r="AWS112"/>
    </row>
    <row r="113" spans="1:1293" s="42" customFormat="1" ht="15" customHeight="1" x14ac:dyDescent="0.2">
      <c r="A113" s="170"/>
      <c r="B113" s="174" t="s">
        <v>168</v>
      </c>
      <c r="C113" s="179"/>
      <c r="D113" s="175" t="s">
        <v>65</v>
      </c>
      <c r="E113" s="176">
        <f>E115+E116+E117+E118+E114+E119</f>
        <v>28892.264914725594</v>
      </c>
      <c r="F113" s="176">
        <f t="shared" ref="F113:G113" si="67">F115+F116+F117+F118+F114+F119</f>
        <v>21457</v>
      </c>
      <c r="G113" s="176">
        <f t="shared" si="67"/>
        <v>21320.12</v>
      </c>
      <c r="H113" s="164">
        <f t="shared" si="54"/>
        <v>73.791791896293049</v>
      </c>
      <c r="I113" s="164">
        <f t="shared" si="55"/>
        <v>99.362072983175651</v>
      </c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  <c r="AMK113"/>
      <c r="AML113"/>
      <c r="AMM113"/>
      <c r="AMN113"/>
      <c r="AMO113"/>
      <c r="AMP113"/>
      <c r="AMQ113"/>
      <c r="AMR113"/>
      <c r="AMS113"/>
      <c r="AMT113"/>
      <c r="AMU113"/>
      <c r="AMV113"/>
      <c r="AMW113"/>
      <c r="AMX113"/>
      <c r="AMY113"/>
      <c r="AMZ113"/>
      <c r="ANA113"/>
      <c r="ANB113"/>
      <c r="ANC113"/>
      <c r="AND113"/>
      <c r="ANE113"/>
      <c r="ANF113"/>
      <c r="ANG113"/>
      <c r="ANH113"/>
      <c r="ANI113"/>
      <c r="ANJ113"/>
      <c r="ANK113"/>
      <c r="ANL113"/>
      <c r="ANM113"/>
      <c r="ANN113"/>
      <c r="ANO113"/>
      <c r="ANP113"/>
      <c r="ANQ113"/>
      <c r="ANR113"/>
      <c r="ANS113"/>
      <c r="ANT113"/>
      <c r="ANU113"/>
      <c r="ANV113"/>
      <c r="ANW113"/>
      <c r="ANX113"/>
      <c r="ANY113"/>
      <c r="ANZ113"/>
      <c r="AOA113"/>
      <c r="AOB113"/>
      <c r="AOC113"/>
      <c r="AOD113"/>
      <c r="AOE113"/>
      <c r="AOF113"/>
      <c r="AOG113"/>
      <c r="AOH113"/>
      <c r="AOI113"/>
      <c r="AOJ113"/>
      <c r="AOK113"/>
      <c r="AOL113"/>
      <c r="AOM113"/>
      <c r="AON113"/>
      <c r="AOO113"/>
      <c r="AOP113"/>
      <c r="AOQ113"/>
      <c r="AOR113"/>
      <c r="AOS113"/>
      <c r="AOT113"/>
      <c r="AOU113"/>
      <c r="AOV113"/>
      <c r="AOW113"/>
      <c r="AOX113"/>
      <c r="AOY113"/>
      <c r="AOZ113"/>
      <c r="APA113"/>
      <c r="APB113"/>
      <c r="APC113"/>
      <c r="APD113"/>
      <c r="APE113"/>
      <c r="APF113"/>
      <c r="APG113"/>
      <c r="APH113"/>
      <c r="API113"/>
      <c r="APJ113"/>
      <c r="APK113"/>
      <c r="APL113"/>
      <c r="APM113"/>
      <c r="APN113"/>
      <c r="APO113"/>
      <c r="APP113"/>
      <c r="APQ113"/>
      <c r="APR113"/>
      <c r="APS113"/>
      <c r="APT113"/>
      <c r="APU113"/>
      <c r="APV113"/>
      <c r="APW113"/>
      <c r="APX113"/>
      <c r="APY113"/>
      <c r="APZ113"/>
      <c r="AQA113"/>
      <c r="AQB113"/>
      <c r="AQC113"/>
      <c r="AQD113"/>
      <c r="AQE113"/>
      <c r="AQF113"/>
      <c r="AQG113"/>
      <c r="AQH113"/>
      <c r="AQI113"/>
      <c r="AQJ113"/>
      <c r="AQK113"/>
      <c r="AQL113"/>
      <c r="AQM113"/>
      <c r="AQN113"/>
      <c r="AQO113"/>
      <c r="AQP113"/>
      <c r="AQQ113"/>
      <c r="AQR113"/>
      <c r="AQS113"/>
      <c r="AQT113"/>
      <c r="AQU113"/>
      <c r="AQV113"/>
      <c r="AQW113"/>
      <c r="AQX113"/>
      <c r="AQY113"/>
      <c r="AQZ113"/>
      <c r="ARA113"/>
      <c r="ARB113"/>
      <c r="ARC113"/>
      <c r="ARD113"/>
      <c r="ARE113"/>
      <c r="ARF113"/>
      <c r="ARG113"/>
      <c r="ARH113"/>
      <c r="ARI113"/>
      <c r="ARJ113"/>
      <c r="ARK113"/>
      <c r="ARL113"/>
      <c r="ARM113"/>
      <c r="ARN113"/>
      <c r="ARO113"/>
      <c r="ARP113"/>
      <c r="ARQ113"/>
      <c r="ARR113"/>
      <c r="ARS113"/>
      <c r="ART113"/>
      <c r="ARU113"/>
      <c r="ARV113"/>
      <c r="ARW113"/>
      <c r="ARX113"/>
      <c r="ARY113"/>
      <c r="ARZ113"/>
      <c r="ASA113"/>
      <c r="ASB113"/>
      <c r="ASC113"/>
      <c r="ASD113"/>
      <c r="ASE113"/>
      <c r="ASF113"/>
      <c r="ASG113"/>
      <c r="ASH113"/>
      <c r="ASI113"/>
      <c r="ASJ113"/>
      <c r="ASK113"/>
      <c r="ASL113"/>
      <c r="ASM113"/>
      <c r="ASN113"/>
      <c r="ASO113"/>
      <c r="ASP113"/>
      <c r="ASQ113"/>
      <c r="ASR113"/>
      <c r="ASS113"/>
      <c r="AST113"/>
      <c r="ASU113"/>
      <c r="ASV113"/>
      <c r="ASW113"/>
      <c r="ASX113"/>
      <c r="ASY113"/>
      <c r="ASZ113"/>
      <c r="ATA113"/>
      <c r="ATB113"/>
      <c r="ATC113"/>
      <c r="ATD113"/>
      <c r="ATE113"/>
      <c r="ATF113"/>
      <c r="ATG113"/>
      <c r="ATH113"/>
      <c r="ATI113"/>
      <c r="ATJ113"/>
      <c r="ATK113"/>
      <c r="ATL113"/>
      <c r="ATM113"/>
      <c r="ATN113"/>
      <c r="ATO113"/>
      <c r="ATP113"/>
      <c r="ATQ113"/>
      <c r="ATR113"/>
      <c r="ATS113"/>
      <c r="ATT113"/>
      <c r="ATU113"/>
      <c r="ATV113"/>
      <c r="ATW113"/>
      <c r="ATX113"/>
      <c r="ATY113"/>
      <c r="ATZ113"/>
      <c r="AUA113"/>
      <c r="AUB113"/>
      <c r="AUC113"/>
      <c r="AUD113"/>
      <c r="AUE113"/>
      <c r="AUF113"/>
      <c r="AUG113"/>
      <c r="AUH113"/>
      <c r="AUI113"/>
      <c r="AUJ113"/>
      <c r="AUK113"/>
      <c r="AUL113"/>
      <c r="AUM113"/>
      <c r="AUN113"/>
      <c r="AUO113"/>
      <c r="AUP113"/>
      <c r="AUQ113"/>
      <c r="AUR113"/>
      <c r="AUS113"/>
      <c r="AUT113"/>
      <c r="AUU113"/>
      <c r="AUV113"/>
      <c r="AUW113"/>
      <c r="AUX113"/>
      <c r="AUY113"/>
      <c r="AUZ113"/>
      <c r="AVA113"/>
      <c r="AVB113"/>
      <c r="AVC113"/>
      <c r="AVD113"/>
      <c r="AVE113"/>
      <c r="AVF113"/>
      <c r="AVG113"/>
      <c r="AVH113"/>
      <c r="AVI113"/>
      <c r="AVJ113"/>
      <c r="AVK113"/>
      <c r="AVL113"/>
      <c r="AVM113"/>
      <c r="AVN113"/>
      <c r="AVO113"/>
      <c r="AVP113"/>
      <c r="AVQ113"/>
      <c r="AVR113"/>
      <c r="AVS113"/>
      <c r="AVT113"/>
      <c r="AVU113"/>
      <c r="AVV113"/>
      <c r="AVW113"/>
      <c r="AVX113"/>
      <c r="AVY113"/>
      <c r="AVZ113"/>
      <c r="AWA113"/>
      <c r="AWB113"/>
      <c r="AWC113"/>
      <c r="AWD113"/>
      <c r="AWE113"/>
      <c r="AWF113"/>
      <c r="AWG113"/>
      <c r="AWH113"/>
      <c r="AWI113"/>
      <c r="AWJ113"/>
      <c r="AWK113"/>
      <c r="AWL113"/>
      <c r="AWM113"/>
      <c r="AWN113"/>
      <c r="AWO113"/>
      <c r="AWP113"/>
      <c r="AWQ113"/>
      <c r="AWR113"/>
      <c r="AWS113"/>
    </row>
    <row r="114" spans="1:1293" s="42" customFormat="1" ht="15" customHeight="1" x14ac:dyDescent="0.2">
      <c r="A114" s="170"/>
      <c r="B114" s="177" t="s">
        <v>224</v>
      </c>
      <c r="C114" s="179"/>
      <c r="D114" s="178" t="s">
        <v>193</v>
      </c>
      <c r="E114" s="180">
        <v>527.21083018116656</v>
      </c>
      <c r="F114" s="180">
        <v>300</v>
      </c>
      <c r="G114" s="180">
        <v>752.42</v>
      </c>
      <c r="H114" s="164">
        <f t="shared" si="54"/>
        <v>142.71709853559804</v>
      </c>
      <c r="I114" s="164">
        <f t="shared" si="55"/>
        <v>250.80666666666667</v>
      </c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  <c r="AMJ114"/>
      <c r="AMK114"/>
      <c r="AML114"/>
      <c r="AMM114"/>
      <c r="AMN114"/>
      <c r="AMO114"/>
      <c r="AMP114"/>
      <c r="AMQ114"/>
      <c r="AMR114"/>
      <c r="AMS114"/>
      <c r="AMT114"/>
      <c r="AMU114"/>
      <c r="AMV114"/>
      <c r="AMW114"/>
      <c r="AMX114"/>
      <c r="AMY114"/>
      <c r="AMZ114"/>
      <c r="ANA114"/>
      <c r="ANB114"/>
      <c r="ANC114"/>
      <c r="AND114"/>
      <c r="ANE114"/>
      <c r="ANF114"/>
      <c r="ANG114"/>
      <c r="ANH114"/>
      <c r="ANI114"/>
      <c r="ANJ114"/>
      <c r="ANK114"/>
      <c r="ANL114"/>
      <c r="ANM114"/>
      <c r="ANN114"/>
      <c r="ANO114"/>
      <c r="ANP114"/>
      <c r="ANQ114"/>
      <c r="ANR114"/>
      <c r="ANS114"/>
      <c r="ANT114"/>
      <c r="ANU114"/>
      <c r="ANV114"/>
      <c r="ANW114"/>
      <c r="ANX114"/>
      <c r="ANY114"/>
      <c r="ANZ114"/>
      <c r="AOA114"/>
      <c r="AOB114"/>
      <c r="AOC114"/>
      <c r="AOD114"/>
      <c r="AOE114"/>
      <c r="AOF114"/>
      <c r="AOG114"/>
      <c r="AOH114"/>
      <c r="AOI114"/>
      <c r="AOJ114"/>
      <c r="AOK114"/>
      <c r="AOL114"/>
      <c r="AOM114"/>
      <c r="AON114"/>
      <c r="AOO114"/>
      <c r="AOP114"/>
      <c r="AOQ114"/>
      <c r="AOR114"/>
      <c r="AOS114"/>
      <c r="AOT114"/>
      <c r="AOU114"/>
      <c r="AOV114"/>
      <c r="AOW114"/>
      <c r="AOX114"/>
      <c r="AOY114"/>
      <c r="AOZ114"/>
      <c r="APA114"/>
      <c r="APB114"/>
      <c r="APC114"/>
      <c r="APD114"/>
      <c r="APE114"/>
      <c r="APF114"/>
      <c r="APG114"/>
      <c r="APH114"/>
      <c r="API114"/>
      <c r="APJ114"/>
      <c r="APK114"/>
      <c r="APL114"/>
      <c r="APM114"/>
      <c r="APN114"/>
      <c r="APO114"/>
      <c r="APP114"/>
      <c r="APQ114"/>
      <c r="APR114"/>
      <c r="APS114"/>
      <c r="APT114"/>
      <c r="APU114"/>
      <c r="APV114"/>
      <c r="APW114"/>
      <c r="APX114"/>
      <c r="APY114"/>
      <c r="APZ114"/>
      <c r="AQA114"/>
      <c r="AQB114"/>
      <c r="AQC114"/>
      <c r="AQD114"/>
      <c r="AQE114"/>
      <c r="AQF114"/>
      <c r="AQG114"/>
      <c r="AQH114"/>
      <c r="AQI114"/>
      <c r="AQJ114"/>
      <c r="AQK114"/>
      <c r="AQL114"/>
      <c r="AQM114"/>
      <c r="AQN114"/>
      <c r="AQO114"/>
      <c r="AQP114"/>
      <c r="AQQ114"/>
      <c r="AQR114"/>
      <c r="AQS114"/>
      <c r="AQT114"/>
      <c r="AQU114"/>
      <c r="AQV114"/>
      <c r="AQW114"/>
      <c r="AQX114"/>
      <c r="AQY114"/>
      <c r="AQZ114"/>
      <c r="ARA114"/>
      <c r="ARB114"/>
      <c r="ARC114"/>
      <c r="ARD114"/>
      <c r="ARE114"/>
      <c r="ARF114"/>
      <c r="ARG114"/>
      <c r="ARH114"/>
      <c r="ARI114"/>
      <c r="ARJ114"/>
      <c r="ARK114"/>
      <c r="ARL114"/>
      <c r="ARM114"/>
      <c r="ARN114"/>
      <c r="ARO114"/>
      <c r="ARP114"/>
      <c r="ARQ114"/>
      <c r="ARR114"/>
      <c r="ARS114"/>
      <c r="ART114"/>
      <c r="ARU114"/>
      <c r="ARV114"/>
      <c r="ARW114"/>
      <c r="ARX114"/>
      <c r="ARY114"/>
      <c r="ARZ114"/>
      <c r="ASA114"/>
      <c r="ASB114"/>
      <c r="ASC114"/>
      <c r="ASD114"/>
      <c r="ASE114"/>
      <c r="ASF114"/>
      <c r="ASG114"/>
      <c r="ASH114"/>
      <c r="ASI114"/>
      <c r="ASJ114"/>
      <c r="ASK114"/>
      <c r="ASL114"/>
      <c r="ASM114"/>
      <c r="ASN114"/>
      <c r="ASO114"/>
      <c r="ASP114"/>
      <c r="ASQ114"/>
      <c r="ASR114"/>
      <c r="ASS114"/>
      <c r="AST114"/>
      <c r="ASU114"/>
      <c r="ASV114"/>
      <c r="ASW114"/>
      <c r="ASX114"/>
      <c r="ASY114"/>
      <c r="ASZ114"/>
      <c r="ATA114"/>
      <c r="ATB114"/>
      <c r="ATC114"/>
      <c r="ATD114"/>
      <c r="ATE114"/>
      <c r="ATF114"/>
      <c r="ATG114"/>
      <c r="ATH114"/>
      <c r="ATI114"/>
      <c r="ATJ114"/>
      <c r="ATK114"/>
      <c r="ATL114"/>
      <c r="ATM114"/>
      <c r="ATN114"/>
      <c r="ATO114"/>
      <c r="ATP114"/>
      <c r="ATQ114"/>
      <c r="ATR114"/>
      <c r="ATS114"/>
      <c r="ATT114"/>
      <c r="ATU114"/>
      <c r="ATV114"/>
      <c r="ATW114"/>
      <c r="ATX114"/>
      <c r="ATY114"/>
      <c r="ATZ114"/>
      <c r="AUA114"/>
      <c r="AUB114"/>
      <c r="AUC114"/>
      <c r="AUD114"/>
      <c r="AUE114"/>
      <c r="AUF114"/>
      <c r="AUG114"/>
      <c r="AUH114"/>
      <c r="AUI114"/>
      <c r="AUJ114"/>
      <c r="AUK114"/>
      <c r="AUL114"/>
      <c r="AUM114"/>
      <c r="AUN114"/>
      <c r="AUO114"/>
      <c r="AUP114"/>
      <c r="AUQ114"/>
      <c r="AUR114"/>
      <c r="AUS114"/>
      <c r="AUT114"/>
      <c r="AUU114"/>
      <c r="AUV114"/>
      <c r="AUW114"/>
      <c r="AUX114"/>
      <c r="AUY114"/>
      <c r="AUZ114"/>
      <c r="AVA114"/>
      <c r="AVB114"/>
      <c r="AVC114"/>
      <c r="AVD114"/>
      <c r="AVE114"/>
      <c r="AVF114"/>
      <c r="AVG114"/>
      <c r="AVH114"/>
      <c r="AVI114"/>
      <c r="AVJ114"/>
      <c r="AVK114"/>
      <c r="AVL114"/>
      <c r="AVM114"/>
      <c r="AVN114"/>
      <c r="AVO114"/>
      <c r="AVP114"/>
      <c r="AVQ114"/>
      <c r="AVR114"/>
      <c r="AVS114"/>
      <c r="AVT114"/>
      <c r="AVU114"/>
      <c r="AVV114"/>
      <c r="AVW114"/>
      <c r="AVX114"/>
      <c r="AVY114"/>
      <c r="AVZ114"/>
      <c r="AWA114"/>
      <c r="AWB114"/>
      <c r="AWC114"/>
      <c r="AWD114"/>
      <c r="AWE114"/>
      <c r="AWF114"/>
      <c r="AWG114"/>
      <c r="AWH114"/>
      <c r="AWI114"/>
      <c r="AWJ114"/>
      <c r="AWK114"/>
      <c r="AWL114"/>
      <c r="AWM114"/>
      <c r="AWN114"/>
      <c r="AWO114"/>
      <c r="AWP114"/>
      <c r="AWQ114"/>
      <c r="AWR114"/>
      <c r="AWS114"/>
    </row>
    <row r="115" spans="1:1293" s="42" customFormat="1" ht="15" customHeight="1" x14ac:dyDescent="0.2">
      <c r="A115" s="170"/>
      <c r="B115" s="177" t="s">
        <v>107</v>
      </c>
      <c r="C115" s="170"/>
      <c r="D115" s="178" t="s">
        <v>108</v>
      </c>
      <c r="E115" s="35">
        <v>8409.2547614307514</v>
      </c>
      <c r="F115" s="35">
        <v>3500</v>
      </c>
      <c r="G115" s="35">
        <v>2931.05</v>
      </c>
      <c r="H115" s="164">
        <f t="shared" si="54"/>
        <v>34.855050574080963</v>
      </c>
      <c r="I115" s="164">
        <f t="shared" si="55"/>
        <v>83.744285714285709</v>
      </c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  <c r="AMJ115"/>
      <c r="AMK115"/>
      <c r="AML115"/>
      <c r="AMM115"/>
      <c r="AMN115"/>
      <c r="AMO115"/>
      <c r="AMP115"/>
      <c r="AMQ115"/>
      <c r="AMR115"/>
      <c r="AMS115"/>
      <c r="AMT115"/>
      <c r="AMU115"/>
      <c r="AMV115"/>
      <c r="AMW115"/>
      <c r="AMX115"/>
      <c r="AMY115"/>
      <c r="AMZ115"/>
      <c r="ANA115"/>
      <c r="ANB115"/>
      <c r="ANC115"/>
      <c r="AND115"/>
      <c r="ANE115"/>
      <c r="ANF115"/>
      <c r="ANG115"/>
      <c r="ANH115"/>
      <c r="ANI115"/>
      <c r="ANJ115"/>
      <c r="ANK115"/>
      <c r="ANL115"/>
      <c r="ANM115"/>
      <c r="ANN115"/>
      <c r="ANO115"/>
      <c r="ANP115"/>
      <c r="ANQ115"/>
      <c r="ANR115"/>
      <c r="ANS115"/>
      <c r="ANT115"/>
      <c r="ANU115"/>
      <c r="ANV115"/>
      <c r="ANW115"/>
      <c r="ANX115"/>
      <c r="ANY115"/>
      <c r="ANZ115"/>
      <c r="AOA115"/>
      <c r="AOB115"/>
      <c r="AOC115"/>
      <c r="AOD115"/>
      <c r="AOE115"/>
      <c r="AOF115"/>
      <c r="AOG115"/>
      <c r="AOH115"/>
      <c r="AOI115"/>
      <c r="AOJ115"/>
      <c r="AOK115"/>
      <c r="AOL115"/>
      <c r="AOM115"/>
      <c r="AON115"/>
      <c r="AOO115"/>
      <c r="AOP115"/>
      <c r="AOQ115"/>
      <c r="AOR115"/>
      <c r="AOS115"/>
      <c r="AOT115"/>
      <c r="AOU115"/>
      <c r="AOV115"/>
      <c r="AOW115"/>
      <c r="AOX115"/>
      <c r="AOY115"/>
      <c r="AOZ115"/>
      <c r="APA115"/>
      <c r="APB115"/>
      <c r="APC115"/>
      <c r="APD115"/>
      <c r="APE115"/>
      <c r="APF115"/>
      <c r="APG115"/>
      <c r="APH115"/>
      <c r="API115"/>
      <c r="APJ115"/>
      <c r="APK115"/>
      <c r="APL115"/>
      <c r="APM115"/>
      <c r="APN115"/>
      <c r="APO115"/>
      <c r="APP115"/>
      <c r="APQ115"/>
      <c r="APR115"/>
      <c r="APS115"/>
      <c r="APT115"/>
      <c r="APU115"/>
      <c r="APV115"/>
      <c r="APW115"/>
      <c r="APX115"/>
      <c r="APY115"/>
      <c r="APZ115"/>
      <c r="AQA115"/>
      <c r="AQB115"/>
      <c r="AQC115"/>
      <c r="AQD115"/>
      <c r="AQE115"/>
      <c r="AQF115"/>
      <c r="AQG115"/>
      <c r="AQH115"/>
      <c r="AQI115"/>
      <c r="AQJ115"/>
      <c r="AQK115"/>
      <c r="AQL115"/>
      <c r="AQM115"/>
      <c r="AQN115"/>
      <c r="AQO115"/>
      <c r="AQP115"/>
      <c r="AQQ115"/>
      <c r="AQR115"/>
      <c r="AQS115"/>
      <c r="AQT115"/>
      <c r="AQU115"/>
      <c r="AQV115"/>
      <c r="AQW115"/>
      <c r="AQX115"/>
      <c r="AQY115"/>
      <c r="AQZ115"/>
      <c r="ARA115"/>
      <c r="ARB115"/>
      <c r="ARC115"/>
      <c r="ARD115"/>
      <c r="ARE115"/>
      <c r="ARF115"/>
      <c r="ARG115"/>
      <c r="ARH115"/>
      <c r="ARI115"/>
      <c r="ARJ115"/>
      <c r="ARK115"/>
      <c r="ARL115"/>
      <c r="ARM115"/>
      <c r="ARN115"/>
      <c r="ARO115"/>
      <c r="ARP115"/>
      <c r="ARQ115"/>
      <c r="ARR115"/>
      <c r="ARS115"/>
      <c r="ART115"/>
      <c r="ARU115"/>
      <c r="ARV115"/>
      <c r="ARW115"/>
      <c r="ARX115"/>
      <c r="ARY115"/>
      <c r="ARZ115"/>
      <c r="ASA115"/>
      <c r="ASB115"/>
      <c r="ASC115"/>
      <c r="ASD115"/>
      <c r="ASE115"/>
      <c r="ASF115"/>
      <c r="ASG115"/>
      <c r="ASH115"/>
      <c r="ASI115"/>
      <c r="ASJ115"/>
      <c r="ASK115"/>
      <c r="ASL115"/>
      <c r="ASM115"/>
      <c r="ASN115"/>
      <c r="ASO115"/>
      <c r="ASP115"/>
      <c r="ASQ115"/>
      <c r="ASR115"/>
      <c r="ASS115"/>
      <c r="AST115"/>
      <c r="ASU115"/>
      <c r="ASV115"/>
      <c r="ASW115"/>
      <c r="ASX115"/>
      <c r="ASY115"/>
      <c r="ASZ115"/>
      <c r="ATA115"/>
      <c r="ATB115"/>
      <c r="ATC115"/>
      <c r="ATD115"/>
      <c r="ATE115"/>
      <c r="ATF115"/>
      <c r="ATG115"/>
      <c r="ATH115"/>
      <c r="ATI115"/>
      <c r="ATJ115"/>
      <c r="ATK115"/>
      <c r="ATL115"/>
      <c r="ATM115"/>
      <c r="ATN115"/>
      <c r="ATO115"/>
      <c r="ATP115"/>
      <c r="ATQ115"/>
      <c r="ATR115"/>
      <c r="ATS115"/>
      <c r="ATT115"/>
      <c r="ATU115"/>
      <c r="ATV115"/>
      <c r="ATW115"/>
      <c r="ATX115"/>
      <c r="ATY115"/>
      <c r="ATZ115"/>
      <c r="AUA115"/>
      <c r="AUB115"/>
      <c r="AUC115"/>
      <c r="AUD115"/>
      <c r="AUE115"/>
      <c r="AUF115"/>
      <c r="AUG115"/>
      <c r="AUH115"/>
      <c r="AUI115"/>
      <c r="AUJ115"/>
      <c r="AUK115"/>
      <c r="AUL115"/>
      <c r="AUM115"/>
      <c r="AUN115"/>
      <c r="AUO115"/>
      <c r="AUP115"/>
      <c r="AUQ115"/>
      <c r="AUR115"/>
      <c r="AUS115"/>
      <c r="AUT115"/>
      <c r="AUU115"/>
      <c r="AUV115"/>
      <c r="AUW115"/>
      <c r="AUX115"/>
      <c r="AUY115"/>
      <c r="AUZ115"/>
      <c r="AVA115"/>
      <c r="AVB115"/>
      <c r="AVC115"/>
      <c r="AVD115"/>
      <c r="AVE115"/>
      <c r="AVF115"/>
      <c r="AVG115"/>
      <c r="AVH115"/>
      <c r="AVI115"/>
      <c r="AVJ115"/>
      <c r="AVK115"/>
      <c r="AVL115"/>
      <c r="AVM115"/>
      <c r="AVN115"/>
      <c r="AVO115"/>
      <c r="AVP115"/>
      <c r="AVQ115"/>
      <c r="AVR115"/>
      <c r="AVS115"/>
      <c r="AVT115"/>
      <c r="AVU115"/>
      <c r="AVV115"/>
      <c r="AVW115"/>
      <c r="AVX115"/>
      <c r="AVY115"/>
      <c r="AVZ115"/>
      <c r="AWA115"/>
      <c r="AWB115"/>
      <c r="AWC115"/>
      <c r="AWD115"/>
      <c r="AWE115"/>
      <c r="AWF115"/>
      <c r="AWG115"/>
      <c r="AWH115"/>
      <c r="AWI115"/>
      <c r="AWJ115"/>
      <c r="AWK115"/>
      <c r="AWL115"/>
      <c r="AWM115"/>
      <c r="AWN115"/>
      <c r="AWO115"/>
      <c r="AWP115"/>
      <c r="AWQ115"/>
      <c r="AWR115"/>
      <c r="AWS115"/>
    </row>
    <row r="116" spans="1:1293" s="42" customFormat="1" ht="15" customHeight="1" x14ac:dyDescent="0.2">
      <c r="A116" s="170"/>
      <c r="B116" s="177" t="s">
        <v>169</v>
      </c>
      <c r="C116" s="170"/>
      <c r="D116" s="178" t="s">
        <v>170</v>
      </c>
      <c r="E116" s="35">
        <v>3863.9697391996815</v>
      </c>
      <c r="F116" s="35">
        <v>4200</v>
      </c>
      <c r="G116" s="35">
        <v>3192.29</v>
      </c>
      <c r="H116" s="164">
        <f t="shared" si="54"/>
        <v>82.616847839527793</v>
      </c>
      <c r="I116" s="164">
        <f t="shared" si="55"/>
        <v>76.006904761904764</v>
      </c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  <c r="AMJ116"/>
      <c r="AMK116"/>
      <c r="AML116"/>
      <c r="AMM116"/>
      <c r="AMN116"/>
      <c r="AMO116"/>
      <c r="AMP116"/>
      <c r="AMQ116"/>
      <c r="AMR116"/>
      <c r="AMS116"/>
      <c r="AMT116"/>
      <c r="AMU116"/>
      <c r="AMV116"/>
      <c r="AMW116"/>
      <c r="AMX116"/>
      <c r="AMY116"/>
      <c r="AMZ116"/>
      <c r="ANA116"/>
      <c r="ANB116"/>
      <c r="ANC116"/>
      <c r="AND116"/>
      <c r="ANE116"/>
      <c r="ANF116"/>
      <c r="ANG116"/>
      <c r="ANH116"/>
      <c r="ANI116"/>
      <c r="ANJ116"/>
      <c r="ANK116"/>
      <c r="ANL116"/>
      <c r="ANM116"/>
      <c r="ANN116"/>
      <c r="ANO116"/>
      <c r="ANP116"/>
      <c r="ANQ116"/>
      <c r="ANR116"/>
      <c r="ANS116"/>
      <c r="ANT116"/>
      <c r="ANU116"/>
      <c r="ANV116"/>
      <c r="ANW116"/>
      <c r="ANX116"/>
      <c r="ANY116"/>
      <c r="ANZ116"/>
      <c r="AOA116"/>
      <c r="AOB116"/>
      <c r="AOC116"/>
      <c r="AOD116"/>
      <c r="AOE116"/>
      <c r="AOF116"/>
      <c r="AOG116"/>
      <c r="AOH116"/>
      <c r="AOI116"/>
      <c r="AOJ116"/>
      <c r="AOK116"/>
      <c r="AOL116"/>
      <c r="AOM116"/>
      <c r="AON116"/>
      <c r="AOO116"/>
      <c r="AOP116"/>
      <c r="AOQ116"/>
      <c r="AOR116"/>
      <c r="AOS116"/>
      <c r="AOT116"/>
      <c r="AOU116"/>
      <c r="AOV116"/>
      <c r="AOW116"/>
      <c r="AOX116"/>
      <c r="AOY116"/>
      <c r="AOZ116"/>
      <c r="APA116"/>
      <c r="APB116"/>
      <c r="APC116"/>
      <c r="APD116"/>
      <c r="APE116"/>
      <c r="APF116"/>
      <c r="APG116"/>
      <c r="APH116"/>
      <c r="API116"/>
      <c r="APJ116"/>
      <c r="APK116"/>
      <c r="APL116"/>
      <c r="APM116"/>
      <c r="APN116"/>
      <c r="APO116"/>
      <c r="APP116"/>
      <c r="APQ116"/>
      <c r="APR116"/>
      <c r="APS116"/>
      <c r="APT116"/>
      <c r="APU116"/>
      <c r="APV116"/>
      <c r="APW116"/>
      <c r="APX116"/>
      <c r="APY116"/>
      <c r="APZ116"/>
      <c r="AQA116"/>
      <c r="AQB116"/>
      <c r="AQC116"/>
      <c r="AQD116"/>
      <c r="AQE116"/>
      <c r="AQF116"/>
      <c r="AQG116"/>
      <c r="AQH116"/>
      <c r="AQI116"/>
      <c r="AQJ116"/>
      <c r="AQK116"/>
      <c r="AQL116"/>
      <c r="AQM116"/>
      <c r="AQN116"/>
      <c r="AQO116"/>
      <c r="AQP116"/>
      <c r="AQQ116"/>
      <c r="AQR116"/>
      <c r="AQS116"/>
      <c r="AQT116"/>
      <c r="AQU116"/>
      <c r="AQV116"/>
      <c r="AQW116"/>
      <c r="AQX116"/>
      <c r="AQY116"/>
      <c r="AQZ116"/>
      <c r="ARA116"/>
      <c r="ARB116"/>
      <c r="ARC116"/>
      <c r="ARD116"/>
      <c r="ARE116"/>
      <c r="ARF116"/>
      <c r="ARG116"/>
      <c r="ARH116"/>
      <c r="ARI116"/>
      <c r="ARJ116"/>
      <c r="ARK116"/>
      <c r="ARL116"/>
      <c r="ARM116"/>
      <c r="ARN116"/>
      <c r="ARO116"/>
      <c r="ARP116"/>
      <c r="ARQ116"/>
      <c r="ARR116"/>
      <c r="ARS116"/>
      <c r="ART116"/>
      <c r="ARU116"/>
      <c r="ARV116"/>
      <c r="ARW116"/>
      <c r="ARX116"/>
      <c r="ARY116"/>
      <c r="ARZ116"/>
      <c r="ASA116"/>
      <c r="ASB116"/>
      <c r="ASC116"/>
      <c r="ASD116"/>
      <c r="ASE116"/>
      <c r="ASF116"/>
      <c r="ASG116"/>
      <c r="ASH116"/>
      <c r="ASI116"/>
      <c r="ASJ116"/>
      <c r="ASK116"/>
      <c r="ASL116"/>
      <c r="ASM116"/>
      <c r="ASN116"/>
      <c r="ASO116"/>
      <c r="ASP116"/>
      <c r="ASQ116"/>
      <c r="ASR116"/>
      <c r="ASS116"/>
      <c r="AST116"/>
      <c r="ASU116"/>
      <c r="ASV116"/>
      <c r="ASW116"/>
      <c r="ASX116"/>
      <c r="ASY116"/>
      <c r="ASZ116"/>
      <c r="ATA116"/>
      <c r="ATB116"/>
      <c r="ATC116"/>
      <c r="ATD116"/>
      <c r="ATE116"/>
      <c r="ATF116"/>
      <c r="ATG116"/>
      <c r="ATH116"/>
      <c r="ATI116"/>
      <c r="ATJ116"/>
      <c r="ATK116"/>
      <c r="ATL116"/>
      <c r="ATM116"/>
      <c r="ATN116"/>
      <c r="ATO116"/>
      <c r="ATP116"/>
      <c r="ATQ116"/>
      <c r="ATR116"/>
      <c r="ATS116"/>
      <c r="ATT116"/>
      <c r="ATU116"/>
      <c r="ATV116"/>
      <c r="ATW116"/>
      <c r="ATX116"/>
      <c r="ATY116"/>
      <c r="ATZ116"/>
      <c r="AUA116"/>
      <c r="AUB116"/>
      <c r="AUC116"/>
      <c r="AUD116"/>
      <c r="AUE116"/>
      <c r="AUF116"/>
      <c r="AUG116"/>
      <c r="AUH116"/>
      <c r="AUI116"/>
      <c r="AUJ116"/>
      <c r="AUK116"/>
      <c r="AUL116"/>
      <c r="AUM116"/>
      <c r="AUN116"/>
      <c r="AUO116"/>
      <c r="AUP116"/>
      <c r="AUQ116"/>
      <c r="AUR116"/>
      <c r="AUS116"/>
      <c r="AUT116"/>
      <c r="AUU116"/>
      <c r="AUV116"/>
      <c r="AUW116"/>
      <c r="AUX116"/>
      <c r="AUY116"/>
      <c r="AUZ116"/>
      <c r="AVA116"/>
      <c r="AVB116"/>
      <c r="AVC116"/>
      <c r="AVD116"/>
      <c r="AVE116"/>
      <c r="AVF116"/>
      <c r="AVG116"/>
      <c r="AVH116"/>
      <c r="AVI116"/>
      <c r="AVJ116"/>
      <c r="AVK116"/>
      <c r="AVL116"/>
      <c r="AVM116"/>
      <c r="AVN116"/>
      <c r="AVO116"/>
      <c r="AVP116"/>
      <c r="AVQ116"/>
      <c r="AVR116"/>
      <c r="AVS116"/>
      <c r="AVT116"/>
      <c r="AVU116"/>
      <c r="AVV116"/>
      <c r="AVW116"/>
      <c r="AVX116"/>
      <c r="AVY116"/>
      <c r="AVZ116"/>
      <c r="AWA116"/>
      <c r="AWB116"/>
      <c r="AWC116"/>
      <c r="AWD116"/>
      <c r="AWE116"/>
      <c r="AWF116"/>
      <c r="AWG116"/>
      <c r="AWH116"/>
      <c r="AWI116"/>
      <c r="AWJ116"/>
      <c r="AWK116"/>
      <c r="AWL116"/>
      <c r="AWM116"/>
      <c r="AWN116"/>
      <c r="AWO116"/>
      <c r="AWP116"/>
      <c r="AWQ116"/>
      <c r="AWR116"/>
      <c r="AWS116"/>
    </row>
    <row r="117" spans="1:1293" s="42" customFormat="1" ht="15" customHeight="1" x14ac:dyDescent="0.2">
      <c r="A117" s="170"/>
      <c r="B117" s="177" t="s">
        <v>171</v>
      </c>
      <c r="C117" s="170"/>
      <c r="D117" s="178" t="s">
        <v>109</v>
      </c>
      <c r="E117" s="35">
        <v>6764.3466719755788</v>
      </c>
      <c r="F117" s="35">
        <v>6692</v>
      </c>
      <c r="G117" s="35">
        <v>5799.27</v>
      </c>
      <c r="H117" s="164">
        <f t="shared" si="54"/>
        <v>85.732891603946726</v>
      </c>
      <c r="I117" s="164">
        <f t="shared" si="55"/>
        <v>86.659742976688591</v>
      </c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  <c r="ALX117"/>
      <c r="ALY117"/>
      <c r="ALZ117"/>
      <c r="AMA117"/>
      <c r="AMB117"/>
      <c r="AMC117"/>
      <c r="AMD117"/>
      <c r="AME117"/>
      <c r="AMF117"/>
      <c r="AMG117"/>
      <c r="AMH117"/>
      <c r="AMI117"/>
      <c r="AMJ117"/>
      <c r="AMK117"/>
      <c r="AML117"/>
      <c r="AMM117"/>
      <c r="AMN117"/>
      <c r="AMO117"/>
      <c r="AMP117"/>
      <c r="AMQ117"/>
      <c r="AMR117"/>
      <c r="AMS117"/>
      <c r="AMT117"/>
      <c r="AMU117"/>
      <c r="AMV117"/>
      <c r="AMW117"/>
      <c r="AMX117"/>
      <c r="AMY117"/>
      <c r="AMZ117"/>
      <c r="ANA117"/>
      <c r="ANB117"/>
      <c r="ANC117"/>
      <c r="AND117"/>
      <c r="ANE117"/>
      <c r="ANF117"/>
      <c r="ANG117"/>
      <c r="ANH117"/>
      <c r="ANI117"/>
      <c r="ANJ117"/>
      <c r="ANK117"/>
      <c r="ANL117"/>
      <c r="ANM117"/>
      <c r="ANN117"/>
      <c r="ANO117"/>
      <c r="ANP117"/>
      <c r="ANQ117"/>
      <c r="ANR117"/>
      <c r="ANS117"/>
      <c r="ANT117"/>
      <c r="ANU117"/>
      <c r="ANV117"/>
      <c r="ANW117"/>
      <c r="ANX117"/>
      <c r="ANY117"/>
      <c r="ANZ117"/>
      <c r="AOA117"/>
      <c r="AOB117"/>
      <c r="AOC117"/>
      <c r="AOD117"/>
      <c r="AOE117"/>
      <c r="AOF117"/>
      <c r="AOG117"/>
      <c r="AOH117"/>
      <c r="AOI117"/>
      <c r="AOJ117"/>
      <c r="AOK117"/>
      <c r="AOL117"/>
      <c r="AOM117"/>
      <c r="AON117"/>
      <c r="AOO117"/>
      <c r="AOP117"/>
      <c r="AOQ117"/>
      <c r="AOR117"/>
      <c r="AOS117"/>
      <c r="AOT117"/>
      <c r="AOU117"/>
      <c r="AOV117"/>
      <c r="AOW117"/>
      <c r="AOX117"/>
      <c r="AOY117"/>
      <c r="AOZ117"/>
      <c r="APA117"/>
      <c r="APB117"/>
      <c r="APC117"/>
      <c r="APD117"/>
      <c r="APE117"/>
      <c r="APF117"/>
      <c r="APG117"/>
      <c r="APH117"/>
      <c r="API117"/>
      <c r="APJ117"/>
      <c r="APK117"/>
      <c r="APL117"/>
      <c r="APM117"/>
      <c r="APN117"/>
      <c r="APO117"/>
      <c r="APP117"/>
      <c r="APQ117"/>
      <c r="APR117"/>
      <c r="APS117"/>
      <c r="APT117"/>
      <c r="APU117"/>
      <c r="APV117"/>
      <c r="APW117"/>
      <c r="APX117"/>
      <c r="APY117"/>
      <c r="APZ117"/>
      <c r="AQA117"/>
      <c r="AQB117"/>
      <c r="AQC117"/>
      <c r="AQD117"/>
      <c r="AQE117"/>
      <c r="AQF117"/>
      <c r="AQG117"/>
      <c r="AQH117"/>
      <c r="AQI117"/>
      <c r="AQJ117"/>
      <c r="AQK117"/>
      <c r="AQL117"/>
      <c r="AQM117"/>
      <c r="AQN117"/>
      <c r="AQO117"/>
      <c r="AQP117"/>
      <c r="AQQ117"/>
      <c r="AQR117"/>
      <c r="AQS117"/>
      <c r="AQT117"/>
      <c r="AQU117"/>
      <c r="AQV117"/>
      <c r="AQW117"/>
      <c r="AQX117"/>
      <c r="AQY117"/>
      <c r="AQZ117"/>
      <c r="ARA117"/>
      <c r="ARB117"/>
      <c r="ARC117"/>
      <c r="ARD117"/>
      <c r="ARE117"/>
      <c r="ARF117"/>
      <c r="ARG117"/>
      <c r="ARH117"/>
      <c r="ARI117"/>
      <c r="ARJ117"/>
      <c r="ARK117"/>
      <c r="ARL117"/>
      <c r="ARM117"/>
      <c r="ARN117"/>
      <c r="ARO117"/>
      <c r="ARP117"/>
      <c r="ARQ117"/>
      <c r="ARR117"/>
      <c r="ARS117"/>
      <c r="ART117"/>
      <c r="ARU117"/>
      <c r="ARV117"/>
      <c r="ARW117"/>
      <c r="ARX117"/>
      <c r="ARY117"/>
      <c r="ARZ117"/>
      <c r="ASA117"/>
      <c r="ASB117"/>
      <c r="ASC117"/>
      <c r="ASD117"/>
      <c r="ASE117"/>
      <c r="ASF117"/>
      <c r="ASG117"/>
      <c r="ASH117"/>
      <c r="ASI117"/>
      <c r="ASJ117"/>
      <c r="ASK117"/>
      <c r="ASL117"/>
      <c r="ASM117"/>
      <c r="ASN117"/>
      <c r="ASO117"/>
      <c r="ASP117"/>
      <c r="ASQ117"/>
      <c r="ASR117"/>
      <c r="ASS117"/>
      <c r="AST117"/>
      <c r="ASU117"/>
      <c r="ASV117"/>
      <c r="ASW117"/>
      <c r="ASX117"/>
      <c r="ASY117"/>
      <c r="ASZ117"/>
      <c r="ATA117"/>
      <c r="ATB117"/>
      <c r="ATC117"/>
      <c r="ATD117"/>
      <c r="ATE117"/>
      <c r="ATF117"/>
      <c r="ATG117"/>
      <c r="ATH117"/>
      <c r="ATI117"/>
      <c r="ATJ117"/>
      <c r="ATK117"/>
      <c r="ATL117"/>
      <c r="ATM117"/>
      <c r="ATN117"/>
      <c r="ATO117"/>
      <c r="ATP117"/>
      <c r="ATQ117"/>
      <c r="ATR117"/>
      <c r="ATS117"/>
      <c r="ATT117"/>
      <c r="ATU117"/>
      <c r="ATV117"/>
      <c r="ATW117"/>
      <c r="ATX117"/>
      <c r="ATY117"/>
      <c r="ATZ117"/>
      <c r="AUA117"/>
      <c r="AUB117"/>
      <c r="AUC117"/>
      <c r="AUD117"/>
      <c r="AUE117"/>
      <c r="AUF117"/>
      <c r="AUG117"/>
      <c r="AUH117"/>
      <c r="AUI117"/>
      <c r="AUJ117"/>
      <c r="AUK117"/>
      <c r="AUL117"/>
      <c r="AUM117"/>
      <c r="AUN117"/>
      <c r="AUO117"/>
      <c r="AUP117"/>
      <c r="AUQ117"/>
      <c r="AUR117"/>
      <c r="AUS117"/>
      <c r="AUT117"/>
      <c r="AUU117"/>
      <c r="AUV117"/>
      <c r="AUW117"/>
      <c r="AUX117"/>
      <c r="AUY117"/>
      <c r="AUZ117"/>
      <c r="AVA117"/>
      <c r="AVB117"/>
      <c r="AVC117"/>
      <c r="AVD117"/>
      <c r="AVE117"/>
      <c r="AVF117"/>
      <c r="AVG117"/>
      <c r="AVH117"/>
      <c r="AVI117"/>
      <c r="AVJ117"/>
      <c r="AVK117"/>
      <c r="AVL117"/>
      <c r="AVM117"/>
      <c r="AVN117"/>
      <c r="AVO117"/>
      <c r="AVP117"/>
      <c r="AVQ117"/>
      <c r="AVR117"/>
      <c r="AVS117"/>
      <c r="AVT117"/>
      <c r="AVU117"/>
      <c r="AVV117"/>
      <c r="AVW117"/>
      <c r="AVX117"/>
      <c r="AVY117"/>
      <c r="AVZ117"/>
      <c r="AWA117"/>
      <c r="AWB117"/>
      <c r="AWC117"/>
      <c r="AWD117"/>
      <c r="AWE117"/>
      <c r="AWF117"/>
      <c r="AWG117"/>
      <c r="AWH117"/>
      <c r="AWI117"/>
      <c r="AWJ117"/>
      <c r="AWK117"/>
      <c r="AWL117"/>
      <c r="AWM117"/>
      <c r="AWN117"/>
      <c r="AWO117"/>
      <c r="AWP117"/>
      <c r="AWQ117"/>
      <c r="AWR117"/>
      <c r="AWS117"/>
    </row>
    <row r="118" spans="1:1293" s="42" customFormat="1" ht="15" customHeight="1" x14ac:dyDescent="0.2">
      <c r="A118" s="170"/>
      <c r="B118" s="177" t="s">
        <v>172</v>
      </c>
      <c r="C118" s="170"/>
      <c r="D118" s="178" t="s">
        <v>173</v>
      </c>
      <c r="E118" s="35">
        <v>8544.0307916915517</v>
      </c>
      <c r="F118" s="35">
        <v>2265</v>
      </c>
      <c r="G118" s="35">
        <v>4918.88</v>
      </c>
      <c r="H118" s="164">
        <f t="shared" si="54"/>
        <v>57.570953568932048</v>
      </c>
      <c r="I118" s="164">
        <f t="shared" si="55"/>
        <v>217.16909492273732</v>
      </c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  <c r="AMJ118"/>
      <c r="AMK118"/>
      <c r="AML118"/>
      <c r="AMM118"/>
      <c r="AMN118"/>
      <c r="AMO118"/>
      <c r="AMP118"/>
      <c r="AMQ118"/>
      <c r="AMR118"/>
      <c r="AMS118"/>
      <c r="AMT118"/>
      <c r="AMU118"/>
      <c r="AMV118"/>
      <c r="AMW118"/>
      <c r="AMX118"/>
      <c r="AMY118"/>
      <c r="AMZ118"/>
      <c r="ANA118"/>
      <c r="ANB118"/>
      <c r="ANC118"/>
      <c r="AND118"/>
      <c r="ANE118"/>
      <c r="ANF118"/>
      <c r="ANG118"/>
      <c r="ANH118"/>
      <c r="ANI118"/>
      <c r="ANJ118"/>
      <c r="ANK118"/>
      <c r="ANL118"/>
      <c r="ANM118"/>
      <c r="ANN118"/>
      <c r="ANO118"/>
      <c r="ANP118"/>
      <c r="ANQ118"/>
      <c r="ANR118"/>
      <c r="ANS118"/>
      <c r="ANT118"/>
      <c r="ANU118"/>
      <c r="ANV118"/>
      <c r="ANW118"/>
      <c r="ANX118"/>
      <c r="ANY118"/>
      <c r="ANZ118"/>
      <c r="AOA118"/>
      <c r="AOB118"/>
      <c r="AOC118"/>
      <c r="AOD118"/>
      <c r="AOE118"/>
      <c r="AOF118"/>
      <c r="AOG118"/>
      <c r="AOH118"/>
      <c r="AOI118"/>
      <c r="AOJ118"/>
      <c r="AOK118"/>
      <c r="AOL118"/>
      <c r="AOM118"/>
      <c r="AON118"/>
      <c r="AOO118"/>
      <c r="AOP118"/>
      <c r="AOQ118"/>
      <c r="AOR118"/>
      <c r="AOS118"/>
      <c r="AOT118"/>
      <c r="AOU118"/>
      <c r="AOV118"/>
      <c r="AOW118"/>
      <c r="AOX118"/>
      <c r="AOY118"/>
      <c r="AOZ118"/>
      <c r="APA118"/>
      <c r="APB118"/>
      <c r="APC118"/>
      <c r="APD118"/>
      <c r="APE118"/>
      <c r="APF118"/>
      <c r="APG118"/>
      <c r="APH118"/>
      <c r="API118"/>
      <c r="APJ118"/>
      <c r="APK118"/>
      <c r="APL118"/>
      <c r="APM118"/>
      <c r="APN118"/>
      <c r="APO118"/>
      <c r="APP118"/>
      <c r="APQ118"/>
      <c r="APR118"/>
      <c r="APS118"/>
      <c r="APT118"/>
      <c r="APU118"/>
      <c r="APV118"/>
      <c r="APW118"/>
      <c r="APX118"/>
      <c r="APY118"/>
      <c r="APZ118"/>
      <c r="AQA118"/>
      <c r="AQB118"/>
      <c r="AQC118"/>
      <c r="AQD118"/>
      <c r="AQE118"/>
      <c r="AQF118"/>
      <c r="AQG118"/>
      <c r="AQH118"/>
      <c r="AQI118"/>
      <c r="AQJ118"/>
      <c r="AQK118"/>
      <c r="AQL118"/>
      <c r="AQM118"/>
      <c r="AQN118"/>
      <c r="AQO118"/>
      <c r="AQP118"/>
      <c r="AQQ118"/>
      <c r="AQR118"/>
      <c r="AQS118"/>
      <c r="AQT118"/>
      <c r="AQU118"/>
      <c r="AQV118"/>
      <c r="AQW118"/>
      <c r="AQX118"/>
      <c r="AQY118"/>
      <c r="AQZ118"/>
      <c r="ARA118"/>
      <c r="ARB118"/>
      <c r="ARC118"/>
      <c r="ARD118"/>
      <c r="ARE118"/>
      <c r="ARF118"/>
      <c r="ARG118"/>
      <c r="ARH118"/>
      <c r="ARI118"/>
      <c r="ARJ118"/>
      <c r="ARK118"/>
      <c r="ARL118"/>
      <c r="ARM118"/>
      <c r="ARN118"/>
      <c r="ARO118"/>
      <c r="ARP118"/>
      <c r="ARQ118"/>
      <c r="ARR118"/>
      <c r="ARS118"/>
      <c r="ART118"/>
      <c r="ARU118"/>
      <c r="ARV118"/>
      <c r="ARW118"/>
      <c r="ARX118"/>
      <c r="ARY118"/>
      <c r="ARZ118"/>
      <c r="ASA118"/>
      <c r="ASB118"/>
      <c r="ASC118"/>
      <c r="ASD118"/>
      <c r="ASE118"/>
      <c r="ASF118"/>
      <c r="ASG118"/>
      <c r="ASH118"/>
      <c r="ASI118"/>
      <c r="ASJ118"/>
      <c r="ASK118"/>
      <c r="ASL118"/>
      <c r="ASM118"/>
      <c r="ASN118"/>
      <c r="ASO118"/>
      <c r="ASP118"/>
      <c r="ASQ118"/>
      <c r="ASR118"/>
      <c r="ASS118"/>
      <c r="AST118"/>
      <c r="ASU118"/>
      <c r="ASV118"/>
      <c r="ASW118"/>
      <c r="ASX118"/>
      <c r="ASY118"/>
      <c r="ASZ118"/>
      <c r="ATA118"/>
      <c r="ATB118"/>
      <c r="ATC118"/>
      <c r="ATD118"/>
      <c r="ATE118"/>
      <c r="ATF118"/>
      <c r="ATG118"/>
      <c r="ATH118"/>
      <c r="ATI118"/>
      <c r="ATJ118"/>
      <c r="ATK118"/>
      <c r="ATL118"/>
      <c r="ATM118"/>
      <c r="ATN118"/>
      <c r="ATO118"/>
      <c r="ATP118"/>
      <c r="ATQ118"/>
      <c r="ATR118"/>
      <c r="ATS118"/>
      <c r="ATT118"/>
      <c r="ATU118"/>
      <c r="ATV118"/>
      <c r="ATW118"/>
      <c r="ATX118"/>
      <c r="ATY118"/>
      <c r="ATZ118"/>
      <c r="AUA118"/>
      <c r="AUB118"/>
      <c r="AUC118"/>
      <c r="AUD118"/>
      <c r="AUE118"/>
      <c r="AUF118"/>
      <c r="AUG118"/>
      <c r="AUH118"/>
      <c r="AUI118"/>
      <c r="AUJ118"/>
      <c r="AUK118"/>
      <c r="AUL118"/>
      <c r="AUM118"/>
      <c r="AUN118"/>
      <c r="AUO118"/>
      <c r="AUP118"/>
      <c r="AUQ118"/>
      <c r="AUR118"/>
      <c r="AUS118"/>
      <c r="AUT118"/>
      <c r="AUU118"/>
      <c r="AUV118"/>
      <c r="AUW118"/>
      <c r="AUX118"/>
      <c r="AUY118"/>
      <c r="AUZ118"/>
      <c r="AVA118"/>
      <c r="AVB118"/>
      <c r="AVC118"/>
      <c r="AVD118"/>
      <c r="AVE118"/>
      <c r="AVF118"/>
      <c r="AVG118"/>
      <c r="AVH118"/>
      <c r="AVI118"/>
      <c r="AVJ118"/>
      <c r="AVK118"/>
      <c r="AVL118"/>
      <c r="AVM118"/>
      <c r="AVN118"/>
      <c r="AVO118"/>
      <c r="AVP118"/>
      <c r="AVQ118"/>
      <c r="AVR118"/>
      <c r="AVS118"/>
      <c r="AVT118"/>
      <c r="AVU118"/>
      <c r="AVV118"/>
      <c r="AVW118"/>
      <c r="AVX118"/>
      <c r="AVY118"/>
      <c r="AVZ118"/>
      <c r="AWA118"/>
      <c r="AWB118"/>
      <c r="AWC118"/>
      <c r="AWD118"/>
      <c r="AWE118"/>
      <c r="AWF118"/>
      <c r="AWG118"/>
      <c r="AWH118"/>
      <c r="AWI118"/>
      <c r="AWJ118"/>
      <c r="AWK118"/>
      <c r="AWL118"/>
      <c r="AWM118"/>
      <c r="AWN118"/>
      <c r="AWO118"/>
      <c r="AWP118"/>
      <c r="AWQ118"/>
      <c r="AWR118"/>
      <c r="AWS118"/>
    </row>
    <row r="119" spans="1:1293" s="42" customFormat="1" ht="15" customHeight="1" x14ac:dyDescent="0.2">
      <c r="A119" s="170"/>
      <c r="B119" s="177" t="s">
        <v>110</v>
      </c>
      <c r="C119" s="170"/>
      <c r="D119" s="178" t="s">
        <v>65</v>
      </c>
      <c r="E119" s="35">
        <v>783.45212024686441</v>
      </c>
      <c r="F119" s="35">
        <v>4500</v>
      </c>
      <c r="G119" s="35">
        <v>3726.21</v>
      </c>
      <c r="H119" s="164">
        <f t="shared" si="54"/>
        <v>475.61425946819543</v>
      </c>
      <c r="I119" s="164">
        <f t="shared" si="55"/>
        <v>82.804666666666677</v>
      </c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/>
      <c r="ALY119"/>
      <c r="ALZ119"/>
      <c r="AMA119"/>
      <c r="AMB119"/>
      <c r="AMC119"/>
      <c r="AMD119"/>
      <c r="AME119"/>
      <c r="AMF119"/>
      <c r="AMG119"/>
      <c r="AMH119"/>
      <c r="AMI119"/>
      <c r="AMJ119"/>
      <c r="AMK119"/>
      <c r="AML119"/>
      <c r="AMM119"/>
      <c r="AMN119"/>
      <c r="AMO119"/>
      <c r="AMP119"/>
      <c r="AMQ119"/>
      <c r="AMR119"/>
      <c r="AMS119"/>
      <c r="AMT119"/>
      <c r="AMU119"/>
      <c r="AMV119"/>
      <c r="AMW119"/>
      <c r="AMX119"/>
      <c r="AMY119"/>
      <c r="AMZ119"/>
      <c r="ANA119"/>
      <c r="ANB119"/>
      <c r="ANC119"/>
      <c r="AND119"/>
      <c r="ANE119"/>
      <c r="ANF119"/>
      <c r="ANG119"/>
      <c r="ANH119"/>
      <c r="ANI119"/>
      <c r="ANJ119"/>
      <c r="ANK119"/>
      <c r="ANL119"/>
      <c r="ANM119"/>
      <c r="ANN119"/>
      <c r="ANO119"/>
      <c r="ANP119"/>
      <c r="ANQ119"/>
      <c r="ANR119"/>
      <c r="ANS119"/>
      <c r="ANT119"/>
      <c r="ANU119"/>
      <c r="ANV119"/>
      <c r="ANW119"/>
      <c r="ANX119"/>
      <c r="ANY119"/>
      <c r="ANZ119"/>
      <c r="AOA119"/>
      <c r="AOB119"/>
      <c r="AOC119"/>
      <c r="AOD119"/>
      <c r="AOE119"/>
      <c r="AOF119"/>
      <c r="AOG119"/>
      <c r="AOH119"/>
      <c r="AOI119"/>
      <c r="AOJ119"/>
      <c r="AOK119"/>
      <c r="AOL119"/>
      <c r="AOM119"/>
      <c r="AON119"/>
      <c r="AOO119"/>
      <c r="AOP119"/>
      <c r="AOQ119"/>
      <c r="AOR119"/>
      <c r="AOS119"/>
      <c r="AOT119"/>
      <c r="AOU119"/>
      <c r="AOV119"/>
      <c r="AOW119"/>
      <c r="AOX119"/>
      <c r="AOY119"/>
      <c r="AOZ119"/>
      <c r="APA119"/>
      <c r="APB119"/>
      <c r="APC119"/>
      <c r="APD119"/>
      <c r="APE119"/>
      <c r="APF119"/>
      <c r="APG119"/>
      <c r="APH119"/>
      <c r="API119"/>
      <c r="APJ119"/>
      <c r="APK119"/>
      <c r="APL119"/>
      <c r="APM119"/>
      <c r="APN119"/>
      <c r="APO119"/>
      <c r="APP119"/>
      <c r="APQ119"/>
      <c r="APR119"/>
      <c r="APS119"/>
      <c r="APT119"/>
      <c r="APU119"/>
      <c r="APV119"/>
      <c r="APW119"/>
      <c r="APX119"/>
      <c r="APY119"/>
      <c r="APZ119"/>
      <c r="AQA119"/>
      <c r="AQB119"/>
      <c r="AQC119"/>
      <c r="AQD119"/>
      <c r="AQE119"/>
      <c r="AQF119"/>
      <c r="AQG119"/>
      <c r="AQH119"/>
      <c r="AQI119"/>
      <c r="AQJ119"/>
      <c r="AQK119"/>
      <c r="AQL119"/>
      <c r="AQM119"/>
      <c r="AQN119"/>
      <c r="AQO119"/>
      <c r="AQP119"/>
      <c r="AQQ119"/>
      <c r="AQR119"/>
      <c r="AQS119"/>
      <c r="AQT119"/>
      <c r="AQU119"/>
      <c r="AQV119"/>
      <c r="AQW119"/>
      <c r="AQX119"/>
      <c r="AQY119"/>
      <c r="AQZ119"/>
      <c r="ARA119"/>
      <c r="ARB119"/>
      <c r="ARC119"/>
      <c r="ARD119"/>
      <c r="ARE119"/>
      <c r="ARF119"/>
      <c r="ARG119"/>
      <c r="ARH119"/>
      <c r="ARI119"/>
      <c r="ARJ119"/>
      <c r="ARK119"/>
      <c r="ARL119"/>
      <c r="ARM119"/>
      <c r="ARN119"/>
      <c r="ARO119"/>
      <c r="ARP119"/>
      <c r="ARQ119"/>
      <c r="ARR119"/>
      <c r="ARS119"/>
      <c r="ART119"/>
      <c r="ARU119"/>
      <c r="ARV119"/>
      <c r="ARW119"/>
      <c r="ARX119"/>
      <c r="ARY119"/>
      <c r="ARZ119"/>
      <c r="ASA119"/>
      <c r="ASB119"/>
      <c r="ASC119"/>
      <c r="ASD119"/>
      <c r="ASE119"/>
      <c r="ASF119"/>
      <c r="ASG119"/>
      <c r="ASH119"/>
      <c r="ASI119"/>
      <c r="ASJ119"/>
      <c r="ASK119"/>
      <c r="ASL119"/>
      <c r="ASM119"/>
      <c r="ASN119"/>
      <c r="ASO119"/>
      <c r="ASP119"/>
      <c r="ASQ119"/>
      <c r="ASR119"/>
      <c r="ASS119"/>
      <c r="AST119"/>
      <c r="ASU119"/>
      <c r="ASV119"/>
      <c r="ASW119"/>
      <c r="ASX119"/>
      <c r="ASY119"/>
      <c r="ASZ119"/>
      <c r="ATA119"/>
      <c r="ATB119"/>
      <c r="ATC119"/>
      <c r="ATD119"/>
      <c r="ATE119"/>
      <c r="ATF119"/>
      <c r="ATG119"/>
      <c r="ATH119"/>
      <c r="ATI119"/>
      <c r="ATJ119"/>
      <c r="ATK119"/>
      <c r="ATL119"/>
      <c r="ATM119"/>
      <c r="ATN119"/>
      <c r="ATO119"/>
      <c r="ATP119"/>
      <c r="ATQ119"/>
      <c r="ATR119"/>
      <c r="ATS119"/>
      <c r="ATT119"/>
      <c r="ATU119"/>
      <c r="ATV119"/>
      <c r="ATW119"/>
      <c r="ATX119"/>
      <c r="ATY119"/>
      <c r="ATZ119"/>
      <c r="AUA119"/>
      <c r="AUB119"/>
      <c r="AUC119"/>
      <c r="AUD119"/>
      <c r="AUE119"/>
      <c r="AUF119"/>
      <c r="AUG119"/>
      <c r="AUH119"/>
      <c r="AUI119"/>
      <c r="AUJ119"/>
      <c r="AUK119"/>
      <c r="AUL119"/>
      <c r="AUM119"/>
      <c r="AUN119"/>
      <c r="AUO119"/>
      <c r="AUP119"/>
      <c r="AUQ119"/>
      <c r="AUR119"/>
      <c r="AUS119"/>
      <c r="AUT119"/>
      <c r="AUU119"/>
      <c r="AUV119"/>
      <c r="AUW119"/>
      <c r="AUX119"/>
      <c r="AUY119"/>
      <c r="AUZ119"/>
      <c r="AVA119"/>
      <c r="AVB119"/>
      <c r="AVC119"/>
      <c r="AVD119"/>
      <c r="AVE119"/>
      <c r="AVF119"/>
      <c r="AVG119"/>
      <c r="AVH119"/>
      <c r="AVI119"/>
      <c r="AVJ119"/>
      <c r="AVK119"/>
      <c r="AVL119"/>
      <c r="AVM119"/>
      <c r="AVN119"/>
      <c r="AVO119"/>
      <c r="AVP119"/>
      <c r="AVQ119"/>
      <c r="AVR119"/>
      <c r="AVS119"/>
      <c r="AVT119"/>
      <c r="AVU119"/>
      <c r="AVV119"/>
      <c r="AVW119"/>
      <c r="AVX119"/>
      <c r="AVY119"/>
      <c r="AVZ119"/>
      <c r="AWA119"/>
      <c r="AWB119"/>
      <c r="AWC119"/>
      <c r="AWD119"/>
      <c r="AWE119"/>
      <c r="AWF119"/>
      <c r="AWG119"/>
      <c r="AWH119"/>
      <c r="AWI119"/>
      <c r="AWJ119"/>
      <c r="AWK119"/>
      <c r="AWL119"/>
      <c r="AWM119"/>
      <c r="AWN119"/>
      <c r="AWO119"/>
      <c r="AWP119"/>
      <c r="AWQ119"/>
      <c r="AWR119"/>
      <c r="AWS119"/>
    </row>
    <row r="120" spans="1:1293" s="42" customFormat="1" ht="15" customHeight="1" x14ac:dyDescent="0.2">
      <c r="A120" s="166"/>
      <c r="B120" s="181" t="s">
        <v>174</v>
      </c>
      <c r="C120" s="167"/>
      <c r="D120" s="182" t="s">
        <v>18</v>
      </c>
      <c r="E120" s="168">
        <f>E121+E123</f>
        <v>12879.905634083216</v>
      </c>
      <c r="F120" s="168">
        <f t="shared" ref="F120:G120" si="68">F121+F123</f>
        <v>5530</v>
      </c>
      <c r="G120" s="168">
        <f t="shared" si="68"/>
        <v>8802.3700000000008</v>
      </c>
      <c r="H120" s="164">
        <f t="shared" si="54"/>
        <v>68.341882697547788</v>
      </c>
      <c r="I120" s="164">
        <f t="shared" si="55"/>
        <v>159.17486437613022</v>
      </c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  <c r="AMJ120"/>
      <c r="AMK120"/>
      <c r="AML120"/>
      <c r="AMM120"/>
      <c r="AMN120"/>
      <c r="AMO120"/>
      <c r="AMP120"/>
      <c r="AMQ120"/>
      <c r="AMR120"/>
      <c r="AMS120"/>
      <c r="AMT120"/>
      <c r="AMU120"/>
      <c r="AMV120"/>
      <c r="AMW120"/>
      <c r="AMX120"/>
      <c r="AMY120"/>
      <c r="AMZ120"/>
      <c r="ANA120"/>
      <c r="ANB120"/>
      <c r="ANC120"/>
      <c r="AND120"/>
      <c r="ANE120"/>
      <c r="ANF120"/>
      <c r="ANG120"/>
      <c r="ANH120"/>
      <c r="ANI120"/>
      <c r="ANJ120"/>
      <c r="ANK120"/>
      <c r="ANL120"/>
      <c r="ANM120"/>
      <c r="ANN120"/>
      <c r="ANO120"/>
      <c r="ANP120"/>
      <c r="ANQ120"/>
      <c r="ANR120"/>
      <c r="ANS120"/>
      <c r="ANT120"/>
      <c r="ANU120"/>
      <c r="ANV120"/>
      <c r="ANW120"/>
      <c r="ANX120"/>
      <c r="ANY120"/>
      <c r="ANZ120"/>
      <c r="AOA120"/>
      <c r="AOB120"/>
      <c r="AOC120"/>
      <c r="AOD120"/>
      <c r="AOE120"/>
      <c r="AOF120"/>
      <c r="AOG120"/>
      <c r="AOH120"/>
      <c r="AOI120"/>
      <c r="AOJ120"/>
      <c r="AOK120"/>
      <c r="AOL120"/>
      <c r="AOM120"/>
      <c r="AON120"/>
      <c r="AOO120"/>
      <c r="AOP120"/>
      <c r="AOQ120"/>
      <c r="AOR120"/>
      <c r="AOS120"/>
      <c r="AOT120"/>
      <c r="AOU120"/>
      <c r="AOV120"/>
      <c r="AOW120"/>
      <c r="AOX120"/>
      <c r="AOY120"/>
      <c r="AOZ120"/>
      <c r="APA120"/>
      <c r="APB120"/>
      <c r="APC120"/>
      <c r="APD120"/>
      <c r="APE120"/>
      <c r="APF120"/>
      <c r="APG120"/>
      <c r="APH120"/>
      <c r="API120"/>
      <c r="APJ120"/>
      <c r="APK120"/>
      <c r="APL120"/>
      <c r="APM120"/>
      <c r="APN120"/>
      <c r="APO120"/>
      <c r="APP120"/>
      <c r="APQ120"/>
      <c r="APR120"/>
      <c r="APS120"/>
      <c r="APT120"/>
      <c r="APU120"/>
      <c r="APV120"/>
      <c r="APW120"/>
      <c r="APX120"/>
      <c r="APY120"/>
      <c r="APZ120"/>
      <c r="AQA120"/>
      <c r="AQB120"/>
      <c r="AQC120"/>
      <c r="AQD120"/>
      <c r="AQE120"/>
      <c r="AQF120"/>
      <c r="AQG120"/>
      <c r="AQH120"/>
      <c r="AQI120"/>
      <c r="AQJ120"/>
      <c r="AQK120"/>
      <c r="AQL120"/>
      <c r="AQM120"/>
      <c r="AQN120"/>
      <c r="AQO120"/>
      <c r="AQP120"/>
      <c r="AQQ120"/>
      <c r="AQR120"/>
      <c r="AQS120"/>
      <c r="AQT120"/>
      <c r="AQU120"/>
      <c r="AQV120"/>
      <c r="AQW120"/>
      <c r="AQX120"/>
      <c r="AQY120"/>
      <c r="AQZ120"/>
      <c r="ARA120"/>
      <c r="ARB120"/>
      <c r="ARC120"/>
      <c r="ARD120"/>
      <c r="ARE120"/>
      <c r="ARF120"/>
      <c r="ARG120"/>
      <c r="ARH120"/>
      <c r="ARI120"/>
      <c r="ARJ120"/>
      <c r="ARK120"/>
      <c r="ARL120"/>
      <c r="ARM120"/>
      <c r="ARN120"/>
      <c r="ARO120"/>
      <c r="ARP120"/>
      <c r="ARQ120"/>
      <c r="ARR120"/>
      <c r="ARS120"/>
      <c r="ART120"/>
      <c r="ARU120"/>
      <c r="ARV120"/>
      <c r="ARW120"/>
      <c r="ARX120"/>
      <c r="ARY120"/>
      <c r="ARZ120"/>
      <c r="ASA120"/>
      <c r="ASB120"/>
      <c r="ASC120"/>
      <c r="ASD120"/>
      <c r="ASE120"/>
      <c r="ASF120"/>
      <c r="ASG120"/>
      <c r="ASH120"/>
      <c r="ASI120"/>
      <c r="ASJ120"/>
      <c r="ASK120"/>
      <c r="ASL120"/>
      <c r="ASM120"/>
      <c r="ASN120"/>
      <c r="ASO120"/>
      <c r="ASP120"/>
      <c r="ASQ120"/>
      <c r="ASR120"/>
      <c r="ASS120"/>
      <c r="AST120"/>
      <c r="ASU120"/>
      <c r="ASV120"/>
      <c r="ASW120"/>
      <c r="ASX120"/>
      <c r="ASY120"/>
      <c r="ASZ120"/>
      <c r="ATA120"/>
      <c r="ATB120"/>
      <c r="ATC120"/>
      <c r="ATD120"/>
      <c r="ATE120"/>
      <c r="ATF120"/>
      <c r="ATG120"/>
      <c r="ATH120"/>
      <c r="ATI120"/>
      <c r="ATJ120"/>
      <c r="ATK120"/>
      <c r="ATL120"/>
      <c r="ATM120"/>
      <c r="ATN120"/>
      <c r="ATO120"/>
      <c r="ATP120"/>
      <c r="ATQ120"/>
      <c r="ATR120"/>
      <c r="ATS120"/>
      <c r="ATT120"/>
      <c r="ATU120"/>
      <c r="ATV120"/>
      <c r="ATW120"/>
      <c r="ATX120"/>
      <c r="ATY120"/>
      <c r="ATZ120"/>
      <c r="AUA120"/>
      <c r="AUB120"/>
      <c r="AUC120"/>
      <c r="AUD120"/>
      <c r="AUE120"/>
      <c r="AUF120"/>
      <c r="AUG120"/>
      <c r="AUH120"/>
      <c r="AUI120"/>
      <c r="AUJ120"/>
      <c r="AUK120"/>
      <c r="AUL120"/>
      <c r="AUM120"/>
      <c r="AUN120"/>
      <c r="AUO120"/>
      <c r="AUP120"/>
      <c r="AUQ120"/>
      <c r="AUR120"/>
      <c r="AUS120"/>
      <c r="AUT120"/>
      <c r="AUU120"/>
      <c r="AUV120"/>
      <c r="AUW120"/>
      <c r="AUX120"/>
      <c r="AUY120"/>
      <c r="AUZ120"/>
      <c r="AVA120"/>
      <c r="AVB120"/>
      <c r="AVC120"/>
      <c r="AVD120"/>
      <c r="AVE120"/>
      <c r="AVF120"/>
      <c r="AVG120"/>
      <c r="AVH120"/>
      <c r="AVI120"/>
      <c r="AVJ120"/>
      <c r="AVK120"/>
      <c r="AVL120"/>
      <c r="AVM120"/>
      <c r="AVN120"/>
      <c r="AVO120"/>
      <c r="AVP120"/>
      <c r="AVQ120"/>
      <c r="AVR120"/>
      <c r="AVS120"/>
      <c r="AVT120"/>
      <c r="AVU120"/>
      <c r="AVV120"/>
      <c r="AVW120"/>
      <c r="AVX120"/>
      <c r="AVY120"/>
      <c r="AVZ120"/>
      <c r="AWA120"/>
      <c r="AWB120"/>
      <c r="AWC120"/>
      <c r="AWD120"/>
      <c r="AWE120"/>
      <c r="AWF120"/>
      <c r="AWG120"/>
      <c r="AWH120"/>
      <c r="AWI120"/>
      <c r="AWJ120"/>
      <c r="AWK120"/>
      <c r="AWL120"/>
      <c r="AWM120"/>
      <c r="AWN120"/>
      <c r="AWO120"/>
      <c r="AWP120"/>
      <c r="AWQ120"/>
      <c r="AWR120"/>
      <c r="AWS120"/>
    </row>
    <row r="121" spans="1:1293" s="42" customFormat="1" ht="15" customHeight="1" x14ac:dyDescent="0.2">
      <c r="A121" s="166"/>
      <c r="B121" s="181">
        <v>342</v>
      </c>
      <c r="C121" s="167"/>
      <c r="D121" s="182" t="s">
        <v>294</v>
      </c>
      <c r="E121" s="168">
        <f>E122</f>
        <v>22</v>
      </c>
      <c r="F121" s="168">
        <f t="shared" ref="F121:G121" si="69">F122</f>
        <v>0</v>
      </c>
      <c r="G121" s="168">
        <f t="shared" si="69"/>
        <v>0</v>
      </c>
      <c r="H121" s="164">
        <f t="shared" ref="H121:H122" si="70">SUM(G121/E121*100)</f>
        <v>0</v>
      </c>
      <c r="I121" s="164" t="e">
        <f t="shared" ref="I121:I122" si="71">SUM(G121/F121*100)</f>
        <v>#DIV/0!</v>
      </c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  <c r="AMI121"/>
      <c r="AMJ121"/>
      <c r="AMK121"/>
      <c r="AML121"/>
      <c r="AMM121"/>
      <c r="AMN121"/>
      <c r="AMO121"/>
      <c r="AMP121"/>
      <c r="AMQ121"/>
      <c r="AMR121"/>
      <c r="AMS121"/>
      <c r="AMT121"/>
      <c r="AMU121"/>
      <c r="AMV121"/>
      <c r="AMW121"/>
      <c r="AMX121"/>
      <c r="AMY121"/>
      <c r="AMZ121"/>
      <c r="ANA121"/>
      <c r="ANB121"/>
      <c r="ANC121"/>
      <c r="AND121"/>
      <c r="ANE121"/>
      <c r="ANF121"/>
      <c r="ANG121"/>
      <c r="ANH121"/>
      <c r="ANI121"/>
      <c r="ANJ121"/>
      <c r="ANK121"/>
      <c r="ANL121"/>
      <c r="ANM121"/>
      <c r="ANN121"/>
      <c r="ANO121"/>
      <c r="ANP121"/>
      <c r="ANQ121"/>
      <c r="ANR121"/>
      <c r="ANS121"/>
      <c r="ANT121"/>
      <c r="ANU121"/>
      <c r="ANV121"/>
      <c r="ANW121"/>
      <c r="ANX121"/>
      <c r="ANY121"/>
      <c r="ANZ121"/>
      <c r="AOA121"/>
      <c r="AOB121"/>
      <c r="AOC121"/>
      <c r="AOD121"/>
      <c r="AOE121"/>
      <c r="AOF121"/>
      <c r="AOG121"/>
      <c r="AOH121"/>
      <c r="AOI121"/>
      <c r="AOJ121"/>
      <c r="AOK121"/>
      <c r="AOL121"/>
      <c r="AOM121"/>
      <c r="AON121"/>
      <c r="AOO121"/>
      <c r="AOP121"/>
      <c r="AOQ121"/>
      <c r="AOR121"/>
      <c r="AOS121"/>
      <c r="AOT121"/>
      <c r="AOU121"/>
      <c r="AOV121"/>
      <c r="AOW121"/>
      <c r="AOX121"/>
      <c r="AOY121"/>
      <c r="AOZ121"/>
      <c r="APA121"/>
      <c r="APB121"/>
      <c r="APC121"/>
      <c r="APD121"/>
      <c r="APE121"/>
      <c r="APF121"/>
      <c r="APG121"/>
      <c r="APH121"/>
      <c r="API121"/>
      <c r="APJ121"/>
      <c r="APK121"/>
      <c r="APL121"/>
      <c r="APM121"/>
      <c r="APN121"/>
      <c r="APO121"/>
      <c r="APP121"/>
      <c r="APQ121"/>
      <c r="APR121"/>
      <c r="APS121"/>
      <c r="APT121"/>
      <c r="APU121"/>
      <c r="APV121"/>
      <c r="APW121"/>
      <c r="APX121"/>
      <c r="APY121"/>
      <c r="APZ121"/>
      <c r="AQA121"/>
      <c r="AQB121"/>
      <c r="AQC121"/>
      <c r="AQD121"/>
      <c r="AQE121"/>
      <c r="AQF121"/>
      <c r="AQG121"/>
      <c r="AQH121"/>
      <c r="AQI121"/>
      <c r="AQJ121"/>
      <c r="AQK121"/>
      <c r="AQL121"/>
      <c r="AQM121"/>
      <c r="AQN121"/>
      <c r="AQO121"/>
      <c r="AQP121"/>
      <c r="AQQ121"/>
      <c r="AQR121"/>
      <c r="AQS121"/>
      <c r="AQT121"/>
      <c r="AQU121"/>
      <c r="AQV121"/>
      <c r="AQW121"/>
      <c r="AQX121"/>
      <c r="AQY121"/>
      <c r="AQZ121"/>
      <c r="ARA121"/>
      <c r="ARB121"/>
      <c r="ARC121"/>
      <c r="ARD121"/>
      <c r="ARE121"/>
      <c r="ARF121"/>
      <c r="ARG121"/>
      <c r="ARH121"/>
      <c r="ARI121"/>
      <c r="ARJ121"/>
      <c r="ARK121"/>
      <c r="ARL121"/>
      <c r="ARM121"/>
      <c r="ARN121"/>
      <c r="ARO121"/>
      <c r="ARP121"/>
      <c r="ARQ121"/>
      <c r="ARR121"/>
      <c r="ARS121"/>
      <c r="ART121"/>
      <c r="ARU121"/>
      <c r="ARV121"/>
      <c r="ARW121"/>
      <c r="ARX121"/>
      <c r="ARY121"/>
      <c r="ARZ121"/>
      <c r="ASA121"/>
      <c r="ASB121"/>
      <c r="ASC121"/>
      <c r="ASD121"/>
      <c r="ASE121"/>
      <c r="ASF121"/>
      <c r="ASG121"/>
      <c r="ASH121"/>
      <c r="ASI121"/>
      <c r="ASJ121"/>
      <c r="ASK121"/>
      <c r="ASL121"/>
      <c r="ASM121"/>
      <c r="ASN121"/>
      <c r="ASO121"/>
      <c r="ASP121"/>
      <c r="ASQ121"/>
      <c r="ASR121"/>
      <c r="ASS121"/>
      <c r="AST121"/>
      <c r="ASU121"/>
      <c r="ASV121"/>
      <c r="ASW121"/>
      <c r="ASX121"/>
      <c r="ASY121"/>
      <c r="ASZ121"/>
      <c r="ATA121"/>
      <c r="ATB121"/>
      <c r="ATC121"/>
      <c r="ATD121"/>
      <c r="ATE121"/>
      <c r="ATF121"/>
      <c r="ATG121"/>
      <c r="ATH121"/>
      <c r="ATI121"/>
      <c r="ATJ121"/>
      <c r="ATK121"/>
      <c r="ATL121"/>
      <c r="ATM121"/>
      <c r="ATN121"/>
      <c r="ATO121"/>
      <c r="ATP121"/>
      <c r="ATQ121"/>
      <c r="ATR121"/>
      <c r="ATS121"/>
      <c r="ATT121"/>
      <c r="ATU121"/>
      <c r="ATV121"/>
      <c r="ATW121"/>
      <c r="ATX121"/>
      <c r="ATY121"/>
      <c r="ATZ121"/>
      <c r="AUA121"/>
      <c r="AUB121"/>
      <c r="AUC121"/>
      <c r="AUD121"/>
      <c r="AUE121"/>
      <c r="AUF121"/>
      <c r="AUG121"/>
      <c r="AUH121"/>
      <c r="AUI121"/>
      <c r="AUJ121"/>
      <c r="AUK121"/>
      <c r="AUL121"/>
      <c r="AUM121"/>
      <c r="AUN121"/>
      <c r="AUO121"/>
      <c r="AUP121"/>
      <c r="AUQ121"/>
      <c r="AUR121"/>
      <c r="AUS121"/>
      <c r="AUT121"/>
      <c r="AUU121"/>
      <c r="AUV121"/>
      <c r="AUW121"/>
      <c r="AUX121"/>
      <c r="AUY121"/>
      <c r="AUZ121"/>
      <c r="AVA121"/>
      <c r="AVB121"/>
      <c r="AVC121"/>
      <c r="AVD121"/>
      <c r="AVE121"/>
      <c r="AVF121"/>
      <c r="AVG121"/>
      <c r="AVH121"/>
      <c r="AVI121"/>
      <c r="AVJ121"/>
      <c r="AVK121"/>
      <c r="AVL121"/>
      <c r="AVM121"/>
      <c r="AVN121"/>
      <c r="AVO121"/>
      <c r="AVP121"/>
      <c r="AVQ121"/>
      <c r="AVR121"/>
      <c r="AVS121"/>
      <c r="AVT121"/>
      <c r="AVU121"/>
      <c r="AVV121"/>
      <c r="AVW121"/>
      <c r="AVX121"/>
      <c r="AVY121"/>
      <c r="AVZ121"/>
      <c r="AWA121"/>
      <c r="AWB121"/>
      <c r="AWC121"/>
      <c r="AWD121"/>
      <c r="AWE121"/>
      <c r="AWF121"/>
      <c r="AWG121"/>
      <c r="AWH121"/>
      <c r="AWI121"/>
      <c r="AWJ121"/>
      <c r="AWK121"/>
      <c r="AWL121"/>
      <c r="AWM121"/>
      <c r="AWN121"/>
      <c r="AWO121"/>
      <c r="AWP121"/>
      <c r="AWQ121"/>
      <c r="AWR121"/>
      <c r="AWS121"/>
    </row>
    <row r="122" spans="1:1293" s="42" customFormat="1" ht="15" customHeight="1" x14ac:dyDescent="0.2">
      <c r="A122" s="166"/>
      <c r="B122" s="177" t="s">
        <v>293</v>
      </c>
      <c r="C122" s="167"/>
      <c r="D122" s="178" t="s">
        <v>295</v>
      </c>
      <c r="E122" s="154">
        <v>22</v>
      </c>
      <c r="F122" s="168"/>
      <c r="G122" s="168"/>
      <c r="H122" s="164">
        <f t="shared" si="70"/>
        <v>0</v>
      </c>
      <c r="I122" s="164" t="e">
        <f t="shared" si="71"/>
        <v>#DIV/0!</v>
      </c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  <c r="AMJ122"/>
      <c r="AMK122"/>
      <c r="AML122"/>
      <c r="AMM122"/>
      <c r="AMN122"/>
      <c r="AMO122"/>
      <c r="AMP122"/>
      <c r="AMQ122"/>
      <c r="AMR122"/>
      <c r="AMS122"/>
      <c r="AMT122"/>
      <c r="AMU122"/>
      <c r="AMV122"/>
      <c r="AMW122"/>
      <c r="AMX122"/>
      <c r="AMY122"/>
      <c r="AMZ122"/>
      <c r="ANA122"/>
      <c r="ANB122"/>
      <c r="ANC122"/>
      <c r="AND122"/>
      <c r="ANE122"/>
      <c r="ANF122"/>
      <c r="ANG122"/>
      <c r="ANH122"/>
      <c r="ANI122"/>
      <c r="ANJ122"/>
      <c r="ANK122"/>
      <c r="ANL122"/>
      <c r="ANM122"/>
      <c r="ANN122"/>
      <c r="ANO122"/>
      <c r="ANP122"/>
      <c r="ANQ122"/>
      <c r="ANR122"/>
      <c r="ANS122"/>
      <c r="ANT122"/>
      <c r="ANU122"/>
      <c r="ANV122"/>
      <c r="ANW122"/>
      <c r="ANX122"/>
      <c r="ANY122"/>
      <c r="ANZ122"/>
      <c r="AOA122"/>
      <c r="AOB122"/>
      <c r="AOC122"/>
      <c r="AOD122"/>
      <c r="AOE122"/>
      <c r="AOF122"/>
      <c r="AOG122"/>
      <c r="AOH122"/>
      <c r="AOI122"/>
      <c r="AOJ122"/>
      <c r="AOK122"/>
      <c r="AOL122"/>
      <c r="AOM122"/>
      <c r="AON122"/>
      <c r="AOO122"/>
      <c r="AOP122"/>
      <c r="AOQ122"/>
      <c r="AOR122"/>
      <c r="AOS122"/>
      <c r="AOT122"/>
      <c r="AOU122"/>
      <c r="AOV122"/>
      <c r="AOW122"/>
      <c r="AOX122"/>
      <c r="AOY122"/>
      <c r="AOZ122"/>
      <c r="APA122"/>
      <c r="APB122"/>
      <c r="APC122"/>
      <c r="APD122"/>
      <c r="APE122"/>
      <c r="APF122"/>
      <c r="APG122"/>
      <c r="APH122"/>
      <c r="API122"/>
      <c r="APJ122"/>
      <c r="APK122"/>
      <c r="APL122"/>
      <c r="APM122"/>
      <c r="APN122"/>
      <c r="APO122"/>
      <c r="APP122"/>
      <c r="APQ122"/>
      <c r="APR122"/>
      <c r="APS122"/>
      <c r="APT122"/>
      <c r="APU122"/>
      <c r="APV122"/>
      <c r="APW122"/>
      <c r="APX122"/>
      <c r="APY122"/>
      <c r="APZ122"/>
      <c r="AQA122"/>
      <c r="AQB122"/>
      <c r="AQC122"/>
      <c r="AQD122"/>
      <c r="AQE122"/>
      <c r="AQF122"/>
      <c r="AQG122"/>
      <c r="AQH122"/>
      <c r="AQI122"/>
      <c r="AQJ122"/>
      <c r="AQK122"/>
      <c r="AQL122"/>
      <c r="AQM122"/>
      <c r="AQN122"/>
      <c r="AQO122"/>
      <c r="AQP122"/>
      <c r="AQQ122"/>
      <c r="AQR122"/>
      <c r="AQS122"/>
      <c r="AQT122"/>
      <c r="AQU122"/>
      <c r="AQV122"/>
      <c r="AQW122"/>
      <c r="AQX122"/>
      <c r="AQY122"/>
      <c r="AQZ122"/>
      <c r="ARA122"/>
      <c r="ARB122"/>
      <c r="ARC122"/>
      <c r="ARD122"/>
      <c r="ARE122"/>
      <c r="ARF122"/>
      <c r="ARG122"/>
      <c r="ARH122"/>
      <c r="ARI122"/>
      <c r="ARJ122"/>
      <c r="ARK122"/>
      <c r="ARL122"/>
      <c r="ARM122"/>
      <c r="ARN122"/>
      <c r="ARO122"/>
      <c r="ARP122"/>
      <c r="ARQ122"/>
      <c r="ARR122"/>
      <c r="ARS122"/>
      <c r="ART122"/>
      <c r="ARU122"/>
      <c r="ARV122"/>
      <c r="ARW122"/>
      <c r="ARX122"/>
      <c r="ARY122"/>
      <c r="ARZ122"/>
      <c r="ASA122"/>
      <c r="ASB122"/>
      <c r="ASC122"/>
      <c r="ASD122"/>
      <c r="ASE122"/>
      <c r="ASF122"/>
      <c r="ASG122"/>
      <c r="ASH122"/>
      <c r="ASI122"/>
      <c r="ASJ122"/>
      <c r="ASK122"/>
      <c r="ASL122"/>
      <c r="ASM122"/>
      <c r="ASN122"/>
      <c r="ASO122"/>
      <c r="ASP122"/>
      <c r="ASQ122"/>
      <c r="ASR122"/>
      <c r="ASS122"/>
      <c r="AST122"/>
      <c r="ASU122"/>
      <c r="ASV122"/>
      <c r="ASW122"/>
      <c r="ASX122"/>
      <c r="ASY122"/>
      <c r="ASZ122"/>
      <c r="ATA122"/>
      <c r="ATB122"/>
      <c r="ATC122"/>
      <c r="ATD122"/>
      <c r="ATE122"/>
      <c r="ATF122"/>
      <c r="ATG122"/>
      <c r="ATH122"/>
      <c r="ATI122"/>
      <c r="ATJ122"/>
      <c r="ATK122"/>
      <c r="ATL122"/>
      <c r="ATM122"/>
      <c r="ATN122"/>
      <c r="ATO122"/>
      <c r="ATP122"/>
      <c r="ATQ122"/>
      <c r="ATR122"/>
      <c r="ATS122"/>
      <c r="ATT122"/>
      <c r="ATU122"/>
      <c r="ATV122"/>
      <c r="ATW122"/>
      <c r="ATX122"/>
      <c r="ATY122"/>
      <c r="ATZ122"/>
      <c r="AUA122"/>
      <c r="AUB122"/>
      <c r="AUC122"/>
      <c r="AUD122"/>
      <c r="AUE122"/>
      <c r="AUF122"/>
      <c r="AUG122"/>
      <c r="AUH122"/>
      <c r="AUI122"/>
      <c r="AUJ122"/>
      <c r="AUK122"/>
      <c r="AUL122"/>
      <c r="AUM122"/>
      <c r="AUN122"/>
      <c r="AUO122"/>
      <c r="AUP122"/>
      <c r="AUQ122"/>
      <c r="AUR122"/>
      <c r="AUS122"/>
      <c r="AUT122"/>
      <c r="AUU122"/>
      <c r="AUV122"/>
      <c r="AUW122"/>
      <c r="AUX122"/>
      <c r="AUY122"/>
      <c r="AUZ122"/>
      <c r="AVA122"/>
      <c r="AVB122"/>
      <c r="AVC122"/>
      <c r="AVD122"/>
      <c r="AVE122"/>
      <c r="AVF122"/>
      <c r="AVG122"/>
      <c r="AVH122"/>
      <c r="AVI122"/>
      <c r="AVJ122"/>
      <c r="AVK122"/>
      <c r="AVL122"/>
      <c r="AVM122"/>
      <c r="AVN122"/>
      <c r="AVO122"/>
      <c r="AVP122"/>
      <c r="AVQ122"/>
      <c r="AVR122"/>
      <c r="AVS122"/>
      <c r="AVT122"/>
      <c r="AVU122"/>
      <c r="AVV122"/>
      <c r="AVW122"/>
      <c r="AVX122"/>
      <c r="AVY122"/>
      <c r="AVZ122"/>
      <c r="AWA122"/>
      <c r="AWB122"/>
      <c r="AWC122"/>
      <c r="AWD122"/>
      <c r="AWE122"/>
      <c r="AWF122"/>
      <c r="AWG122"/>
      <c r="AWH122"/>
      <c r="AWI122"/>
      <c r="AWJ122"/>
      <c r="AWK122"/>
      <c r="AWL122"/>
      <c r="AWM122"/>
      <c r="AWN122"/>
      <c r="AWO122"/>
      <c r="AWP122"/>
      <c r="AWQ122"/>
      <c r="AWR122"/>
      <c r="AWS122"/>
    </row>
    <row r="123" spans="1:1293" s="42" customFormat="1" ht="15" customHeight="1" x14ac:dyDescent="0.2">
      <c r="A123" s="170"/>
      <c r="B123" s="174" t="s">
        <v>175</v>
      </c>
      <c r="C123" s="179"/>
      <c r="D123" s="175" t="s">
        <v>66</v>
      </c>
      <c r="E123" s="176">
        <f>E124+E125+E126</f>
        <v>12857.905634083216</v>
      </c>
      <c r="F123" s="176">
        <f t="shared" ref="F123:G123" si="72">F124+F125+F126</f>
        <v>5530</v>
      </c>
      <c r="G123" s="176">
        <f t="shared" si="72"/>
        <v>8802.3700000000008</v>
      </c>
      <c r="H123" s="164">
        <f t="shared" si="54"/>
        <v>68.458816315053937</v>
      </c>
      <c r="I123" s="164">
        <f t="shared" si="55"/>
        <v>159.17486437613022</v>
      </c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  <c r="AMK123"/>
      <c r="AML123"/>
      <c r="AMM123"/>
      <c r="AMN123"/>
      <c r="AMO123"/>
      <c r="AMP123"/>
      <c r="AMQ123"/>
      <c r="AMR123"/>
      <c r="AMS123"/>
      <c r="AMT123"/>
      <c r="AMU123"/>
      <c r="AMV123"/>
      <c r="AMW123"/>
      <c r="AMX123"/>
      <c r="AMY123"/>
      <c r="AMZ123"/>
      <c r="ANA123"/>
      <c r="ANB123"/>
      <c r="ANC123"/>
      <c r="AND123"/>
      <c r="ANE123"/>
      <c r="ANF123"/>
      <c r="ANG123"/>
      <c r="ANH123"/>
      <c r="ANI123"/>
      <c r="ANJ123"/>
      <c r="ANK123"/>
      <c r="ANL123"/>
      <c r="ANM123"/>
      <c r="ANN123"/>
      <c r="ANO123"/>
      <c r="ANP123"/>
      <c r="ANQ123"/>
      <c r="ANR123"/>
      <c r="ANS123"/>
      <c r="ANT123"/>
      <c r="ANU123"/>
      <c r="ANV123"/>
      <c r="ANW123"/>
      <c r="ANX123"/>
      <c r="ANY123"/>
      <c r="ANZ123"/>
      <c r="AOA123"/>
      <c r="AOB123"/>
      <c r="AOC123"/>
      <c r="AOD123"/>
      <c r="AOE123"/>
      <c r="AOF123"/>
      <c r="AOG123"/>
      <c r="AOH123"/>
      <c r="AOI123"/>
      <c r="AOJ123"/>
      <c r="AOK123"/>
      <c r="AOL123"/>
      <c r="AOM123"/>
      <c r="AON123"/>
      <c r="AOO123"/>
      <c r="AOP123"/>
      <c r="AOQ123"/>
      <c r="AOR123"/>
      <c r="AOS123"/>
      <c r="AOT123"/>
      <c r="AOU123"/>
      <c r="AOV123"/>
      <c r="AOW123"/>
      <c r="AOX123"/>
      <c r="AOY123"/>
      <c r="AOZ123"/>
      <c r="APA123"/>
      <c r="APB123"/>
      <c r="APC123"/>
      <c r="APD123"/>
      <c r="APE123"/>
      <c r="APF123"/>
      <c r="APG123"/>
      <c r="APH123"/>
      <c r="API123"/>
      <c r="APJ123"/>
      <c r="APK123"/>
      <c r="APL123"/>
      <c r="APM123"/>
      <c r="APN123"/>
      <c r="APO123"/>
      <c r="APP123"/>
      <c r="APQ123"/>
      <c r="APR123"/>
      <c r="APS123"/>
      <c r="APT123"/>
      <c r="APU123"/>
      <c r="APV123"/>
      <c r="APW123"/>
      <c r="APX123"/>
      <c r="APY123"/>
      <c r="APZ123"/>
      <c r="AQA123"/>
      <c r="AQB123"/>
      <c r="AQC123"/>
      <c r="AQD123"/>
      <c r="AQE123"/>
      <c r="AQF123"/>
      <c r="AQG123"/>
      <c r="AQH123"/>
      <c r="AQI123"/>
      <c r="AQJ123"/>
      <c r="AQK123"/>
      <c r="AQL123"/>
      <c r="AQM123"/>
      <c r="AQN123"/>
      <c r="AQO123"/>
      <c r="AQP123"/>
      <c r="AQQ123"/>
      <c r="AQR123"/>
      <c r="AQS123"/>
      <c r="AQT123"/>
      <c r="AQU123"/>
      <c r="AQV123"/>
      <c r="AQW123"/>
      <c r="AQX123"/>
      <c r="AQY123"/>
      <c r="AQZ123"/>
      <c r="ARA123"/>
      <c r="ARB123"/>
      <c r="ARC123"/>
      <c r="ARD123"/>
      <c r="ARE123"/>
      <c r="ARF123"/>
      <c r="ARG123"/>
      <c r="ARH123"/>
      <c r="ARI123"/>
      <c r="ARJ123"/>
      <c r="ARK123"/>
      <c r="ARL123"/>
      <c r="ARM123"/>
      <c r="ARN123"/>
      <c r="ARO123"/>
      <c r="ARP123"/>
      <c r="ARQ123"/>
      <c r="ARR123"/>
      <c r="ARS123"/>
      <c r="ART123"/>
      <c r="ARU123"/>
      <c r="ARV123"/>
      <c r="ARW123"/>
      <c r="ARX123"/>
      <c r="ARY123"/>
      <c r="ARZ123"/>
      <c r="ASA123"/>
      <c r="ASB123"/>
      <c r="ASC123"/>
      <c r="ASD123"/>
      <c r="ASE123"/>
      <c r="ASF123"/>
      <c r="ASG123"/>
      <c r="ASH123"/>
      <c r="ASI123"/>
      <c r="ASJ123"/>
      <c r="ASK123"/>
      <c r="ASL123"/>
      <c r="ASM123"/>
      <c r="ASN123"/>
      <c r="ASO123"/>
      <c r="ASP123"/>
      <c r="ASQ123"/>
      <c r="ASR123"/>
      <c r="ASS123"/>
      <c r="AST123"/>
      <c r="ASU123"/>
      <c r="ASV123"/>
      <c r="ASW123"/>
      <c r="ASX123"/>
      <c r="ASY123"/>
      <c r="ASZ123"/>
      <c r="ATA123"/>
      <c r="ATB123"/>
      <c r="ATC123"/>
      <c r="ATD123"/>
      <c r="ATE123"/>
      <c r="ATF123"/>
      <c r="ATG123"/>
      <c r="ATH123"/>
      <c r="ATI123"/>
      <c r="ATJ123"/>
      <c r="ATK123"/>
      <c r="ATL123"/>
      <c r="ATM123"/>
      <c r="ATN123"/>
      <c r="ATO123"/>
      <c r="ATP123"/>
      <c r="ATQ123"/>
      <c r="ATR123"/>
      <c r="ATS123"/>
      <c r="ATT123"/>
      <c r="ATU123"/>
      <c r="ATV123"/>
      <c r="ATW123"/>
      <c r="ATX123"/>
      <c r="ATY123"/>
      <c r="ATZ123"/>
      <c r="AUA123"/>
      <c r="AUB123"/>
      <c r="AUC123"/>
      <c r="AUD123"/>
      <c r="AUE123"/>
      <c r="AUF123"/>
      <c r="AUG123"/>
      <c r="AUH123"/>
      <c r="AUI123"/>
      <c r="AUJ123"/>
      <c r="AUK123"/>
      <c r="AUL123"/>
      <c r="AUM123"/>
      <c r="AUN123"/>
      <c r="AUO123"/>
      <c r="AUP123"/>
      <c r="AUQ123"/>
      <c r="AUR123"/>
      <c r="AUS123"/>
      <c r="AUT123"/>
      <c r="AUU123"/>
      <c r="AUV123"/>
      <c r="AUW123"/>
      <c r="AUX123"/>
      <c r="AUY123"/>
      <c r="AUZ123"/>
      <c r="AVA123"/>
      <c r="AVB123"/>
      <c r="AVC123"/>
      <c r="AVD123"/>
      <c r="AVE123"/>
      <c r="AVF123"/>
      <c r="AVG123"/>
      <c r="AVH123"/>
      <c r="AVI123"/>
      <c r="AVJ123"/>
      <c r="AVK123"/>
      <c r="AVL123"/>
      <c r="AVM123"/>
      <c r="AVN123"/>
      <c r="AVO123"/>
      <c r="AVP123"/>
      <c r="AVQ123"/>
      <c r="AVR123"/>
      <c r="AVS123"/>
      <c r="AVT123"/>
      <c r="AVU123"/>
      <c r="AVV123"/>
      <c r="AVW123"/>
      <c r="AVX123"/>
      <c r="AVY123"/>
      <c r="AVZ123"/>
      <c r="AWA123"/>
      <c r="AWB123"/>
      <c r="AWC123"/>
      <c r="AWD123"/>
      <c r="AWE123"/>
      <c r="AWF123"/>
      <c r="AWG123"/>
      <c r="AWH123"/>
      <c r="AWI123"/>
      <c r="AWJ123"/>
      <c r="AWK123"/>
      <c r="AWL123"/>
      <c r="AWM123"/>
      <c r="AWN123"/>
      <c r="AWO123"/>
      <c r="AWP123"/>
      <c r="AWQ123"/>
      <c r="AWR123"/>
      <c r="AWS123"/>
    </row>
    <row r="124" spans="1:1293" s="42" customFormat="1" ht="15" customHeight="1" x14ac:dyDescent="0.2">
      <c r="A124" s="170"/>
      <c r="B124" s="177" t="s">
        <v>111</v>
      </c>
      <c r="C124" s="170"/>
      <c r="D124" s="178" t="s">
        <v>112</v>
      </c>
      <c r="E124" s="35">
        <v>3573.4501294047382</v>
      </c>
      <c r="F124" s="35">
        <v>3200</v>
      </c>
      <c r="G124" s="35">
        <v>2592.8000000000002</v>
      </c>
      <c r="H124" s="164">
        <f t="shared" si="54"/>
        <v>72.557329922270569</v>
      </c>
      <c r="I124" s="164">
        <f t="shared" si="55"/>
        <v>81.025000000000006</v>
      </c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  <c r="AMH124"/>
      <c r="AMI124"/>
      <c r="AMJ124"/>
      <c r="AMK124"/>
      <c r="AML124"/>
      <c r="AMM124"/>
      <c r="AMN124"/>
      <c r="AMO124"/>
      <c r="AMP124"/>
      <c r="AMQ124"/>
      <c r="AMR124"/>
      <c r="AMS124"/>
      <c r="AMT124"/>
      <c r="AMU124"/>
      <c r="AMV124"/>
      <c r="AMW124"/>
      <c r="AMX124"/>
      <c r="AMY124"/>
      <c r="AMZ124"/>
      <c r="ANA124"/>
      <c r="ANB124"/>
      <c r="ANC124"/>
      <c r="AND124"/>
      <c r="ANE124"/>
      <c r="ANF124"/>
      <c r="ANG124"/>
      <c r="ANH124"/>
      <c r="ANI124"/>
      <c r="ANJ124"/>
      <c r="ANK124"/>
      <c r="ANL124"/>
      <c r="ANM124"/>
      <c r="ANN124"/>
      <c r="ANO124"/>
      <c r="ANP124"/>
      <c r="ANQ124"/>
      <c r="ANR124"/>
      <c r="ANS124"/>
      <c r="ANT124"/>
      <c r="ANU124"/>
      <c r="ANV124"/>
      <c r="ANW124"/>
      <c r="ANX124"/>
      <c r="ANY124"/>
      <c r="ANZ124"/>
      <c r="AOA124"/>
      <c r="AOB124"/>
      <c r="AOC124"/>
      <c r="AOD124"/>
      <c r="AOE124"/>
      <c r="AOF124"/>
      <c r="AOG124"/>
      <c r="AOH124"/>
      <c r="AOI124"/>
      <c r="AOJ124"/>
      <c r="AOK124"/>
      <c r="AOL124"/>
      <c r="AOM124"/>
      <c r="AON124"/>
      <c r="AOO124"/>
      <c r="AOP124"/>
      <c r="AOQ124"/>
      <c r="AOR124"/>
      <c r="AOS124"/>
      <c r="AOT124"/>
      <c r="AOU124"/>
      <c r="AOV124"/>
      <c r="AOW124"/>
      <c r="AOX124"/>
      <c r="AOY124"/>
      <c r="AOZ124"/>
      <c r="APA124"/>
      <c r="APB124"/>
      <c r="APC124"/>
      <c r="APD124"/>
      <c r="APE124"/>
      <c r="APF124"/>
      <c r="APG124"/>
      <c r="APH124"/>
      <c r="API124"/>
      <c r="APJ124"/>
      <c r="APK124"/>
      <c r="APL124"/>
      <c r="APM124"/>
      <c r="APN124"/>
      <c r="APO124"/>
      <c r="APP124"/>
      <c r="APQ124"/>
      <c r="APR124"/>
      <c r="APS124"/>
      <c r="APT124"/>
      <c r="APU124"/>
      <c r="APV124"/>
      <c r="APW124"/>
      <c r="APX124"/>
      <c r="APY124"/>
      <c r="APZ124"/>
      <c r="AQA124"/>
      <c r="AQB124"/>
      <c r="AQC124"/>
      <c r="AQD124"/>
      <c r="AQE124"/>
      <c r="AQF124"/>
      <c r="AQG124"/>
      <c r="AQH124"/>
      <c r="AQI124"/>
      <c r="AQJ124"/>
      <c r="AQK124"/>
      <c r="AQL124"/>
      <c r="AQM124"/>
      <c r="AQN124"/>
      <c r="AQO124"/>
      <c r="AQP124"/>
      <c r="AQQ124"/>
      <c r="AQR124"/>
      <c r="AQS124"/>
      <c r="AQT124"/>
      <c r="AQU124"/>
      <c r="AQV124"/>
      <c r="AQW124"/>
      <c r="AQX124"/>
      <c r="AQY124"/>
      <c r="AQZ124"/>
      <c r="ARA124"/>
      <c r="ARB124"/>
      <c r="ARC124"/>
      <c r="ARD124"/>
      <c r="ARE124"/>
      <c r="ARF124"/>
      <c r="ARG124"/>
      <c r="ARH124"/>
      <c r="ARI124"/>
      <c r="ARJ124"/>
      <c r="ARK124"/>
      <c r="ARL124"/>
      <c r="ARM124"/>
      <c r="ARN124"/>
      <c r="ARO124"/>
      <c r="ARP124"/>
      <c r="ARQ124"/>
      <c r="ARR124"/>
      <c r="ARS124"/>
      <c r="ART124"/>
      <c r="ARU124"/>
      <c r="ARV124"/>
      <c r="ARW124"/>
      <c r="ARX124"/>
      <c r="ARY124"/>
      <c r="ARZ124"/>
      <c r="ASA124"/>
      <c r="ASB124"/>
      <c r="ASC124"/>
      <c r="ASD124"/>
      <c r="ASE124"/>
      <c r="ASF124"/>
      <c r="ASG124"/>
      <c r="ASH124"/>
      <c r="ASI124"/>
      <c r="ASJ124"/>
      <c r="ASK124"/>
      <c r="ASL124"/>
      <c r="ASM124"/>
      <c r="ASN124"/>
      <c r="ASO124"/>
      <c r="ASP124"/>
      <c r="ASQ124"/>
      <c r="ASR124"/>
      <c r="ASS124"/>
      <c r="AST124"/>
      <c r="ASU124"/>
      <c r="ASV124"/>
      <c r="ASW124"/>
      <c r="ASX124"/>
      <c r="ASY124"/>
      <c r="ASZ124"/>
      <c r="ATA124"/>
      <c r="ATB124"/>
      <c r="ATC124"/>
      <c r="ATD124"/>
      <c r="ATE124"/>
      <c r="ATF124"/>
      <c r="ATG124"/>
      <c r="ATH124"/>
      <c r="ATI124"/>
      <c r="ATJ124"/>
      <c r="ATK124"/>
      <c r="ATL124"/>
      <c r="ATM124"/>
      <c r="ATN124"/>
      <c r="ATO124"/>
      <c r="ATP124"/>
      <c r="ATQ124"/>
      <c r="ATR124"/>
      <c r="ATS124"/>
      <c r="ATT124"/>
      <c r="ATU124"/>
      <c r="ATV124"/>
      <c r="ATW124"/>
      <c r="ATX124"/>
      <c r="ATY124"/>
      <c r="ATZ124"/>
      <c r="AUA124"/>
      <c r="AUB124"/>
      <c r="AUC124"/>
      <c r="AUD124"/>
      <c r="AUE124"/>
      <c r="AUF124"/>
      <c r="AUG124"/>
      <c r="AUH124"/>
      <c r="AUI124"/>
      <c r="AUJ124"/>
      <c r="AUK124"/>
      <c r="AUL124"/>
      <c r="AUM124"/>
      <c r="AUN124"/>
      <c r="AUO124"/>
      <c r="AUP124"/>
      <c r="AUQ124"/>
      <c r="AUR124"/>
      <c r="AUS124"/>
      <c r="AUT124"/>
      <c r="AUU124"/>
      <c r="AUV124"/>
      <c r="AUW124"/>
      <c r="AUX124"/>
      <c r="AUY124"/>
      <c r="AUZ124"/>
      <c r="AVA124"/>
      <c r="AVB124"/>
      <c r="AVC124"/>
      <c r="AVD124"/>
      <c r="AVE124"/>
      <c r="AVF124"/>
      <c r="AVG124"/>
      <c r="AVH124"/>
      <c r="AVI124"/>
      <c r="AVJ124"/>
      <c r="AVK124"/>
      <c r="AVL124"/>
      <c r="AVM124"/>
      <c r="AVN124"/>
      <c r="AVO124"/>
      <c r="AVP124"/>
      <c r="AVQ124"/>
      <c r="AVR124"/>
      <c r="AVS124"/>
      <c r="AVT124"/>
      <c r="AVU124"/>
      <c r="AVV124"/>
      <c r="AVW124"/>
      <c r="AVX124"/>
      <c r="AVY124"/>
      <c r="AVZ124"/>
      <c r="AWA124"/>
      <c r="AWB124"/>
      <c r="AWC124"/>
      <c r="AWD124"/>
      <c r="AWE124"/>
      <c r="AWF124"/>
      <c r="AWG124"/>
      <c r="AWH124"/>
      <c r="AWI124"/>
      <c r="AWJ124"/>
      <c r="AWK124"/>
      <c r="AWL124"/>
      <c r="AWM124"/>
      <c r="AWN124"/>
      <c r="AWO124"/>
      <c r="AWP124"/>
      <c r="AWQ124"/>
      <c r="AWR124"/>
      <c r="AWS124"/>
    </row>
    <row r="125" spans="1:1293" s="42" customFormat="1" ht="29.25" customHeight="1" x14ac:dyDescent="0.2">
      <c r="A125" s="170"/>
      <c r="B125" s="177" t="s">
        <v>176</v>
      </c>
      <c r="C125" s="170"/>
      <c r="D125" s="178" t="s">
        <v>177</v>
      </c>
      <c r="E125" s="35">
        <v>421.98818767005105</v>
      </c>
      <c r="F125" s="35">
        <v>120</v>
      </c>
      <c r="G125" s="35">
        <v>59.06</v>
      </c>
      <c r="H125" s="164">
        <f t="shared" si="54"/>
        <v>13.995652420057434</v>
      </c>
      <c r="I125" s="164">
        <f t="shared" si="55"/>
        <v>49.216666666666669</v>
      </c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  <c r="AMI125"/>
      <c r="AMJ125"/>
      <c r="AMK125"/>
      <c r="AML125"/>
      <c r="AMM125"/>
      <c r="AMN125"/>
      <c r="AMO125"/>
      <c r="AMP125"/>
      <c r="AMQ125"/>
      <c r="AMR125"/>
      <c r="AMS125"/>
      <c r="AMT125"/>
      <c r="AMU125"/>
      <c r="AMV125"/>
      <c r="AMW125"/>
      <c r="AMX125"/>
      <c r="AMY125"/>
      <c r="AMZ125"/>
      <c r="ANA125"/>
      <c r="ANB125"/>
      <c r="ANC125"/>
      <c r="AND125"/>
      <c r="ANE125"/>
      <c r="ANF125"/>
      <c r="ANG125"/>
      <c r="ANH125"/>
      <c r="ANI125"/>
      <c r="ANJ125"/>
      <c r="ANK125"/>
      <c r="ANL125"/>
      <c r="ANM125"/>
      <c r="ANN125"/>
      <c r="ANO125"/>
      <c r="ANP125"/>
      <c r="ANQ125"/>
      <c r="ANR125"/>
      <c r="ANS125"/>
      <c r="ANT125"/>
      <c r="ANU125"/>
      <c r="ANV125"/>
      <c r="ANW125"/>
      <c r="ANX125"/>
      <c r="ANY125"/>
      <c r="ANZ125"/>
      <c r="AOA125"/>
      <c r="AOB125"/>
      <c r="AOC125"/>
      <c r="AOD125"/>
      <c r="AOE125"/>
      <c r="AOF125"/>
      <c r="AOG125"/>
      <c r="AOH125"/>
      <c r="AOI125"/>
      <c r="AOJ125"/>
      <c r="AOK125"/>
      <c r="AOL125"/>
      <c r="AOM125"/>
      <c r="AON125"/>
      <c r="AOO125"/>
      <c r="AOP125"/>
      <c r="AOQ125"/>
      <c r="AOR125"/>
      <c r="AOS125"/>
      <c r="AOT125"/>
      <c r="AOU125"/>
      <c r="AOV125"/>
      <c r="AOW125"/>
      <c r="AOX125"/>
      <c r="AOY125"/>
      <c r="AOZ125"/>
      <c r="APA125"/>
      <c r="APB125"/>
      <c r="APC125"/>
      <c r="APD125"/>
      <c r="APE125"/>
      <c r="APF125"/>
      <c r="APG125"/>
      <c r="APH125"/>
      <c r="API125"/>
      <c r="APJ125"/>
      <c r="APK125"/>
      <c r="APL125"/>
      <c r="APM125"/>
      <c r="APN125"/>
      <c r="APO125"/>
      <c r="APP125"/>
      <c r="APQ125"/>
      <c r="APR125"/>
      <c r="APS125"/>
      <c r="APT125"/>
      <c r="APU125"/>
      <c r="APV125"/>
      <c r="APW125"/>
      <c r="APX125"/>
      <c r="APY125"/>
      <c r="APZ125"/>
      <c r="AQA125"/>
      <c r="AQB125"/>
      <c r="AQC125"/>
      <c r="AQD125"/>
      <c r="AQE125"/>
      <c r="AQF125"/>
      <c r="AQG125"/>
      <c r="AQH125"/>
      <c r="AQI125"/>
      <c r="AQJ125"/>
      <c r="AQK125"/>
      <c r="AQL125"/>
      <c r="AQM125"/>
      <c r="AQN125"/>
      <c r="AQO125"/>
      <c r="AQP125"/>
      <c r="AQQ125"/>
      <c r="AQR125"/>
      <c r="AQS125"/>
      <c r="AQT125"/>
      <c r="AQU125"/>
      <c r="AQV125"/>
      <c r="AQW125"/>
      <c r="AQX125"/>
      <c r="AQY125"/>
      <c r="AQZ125"/>
      <c r="ARA125"/>
      <c r="ARB125"/>
      <c r="ARC125"/>
      <c r="ARD125"/>
      <c r="ARE125"/>
      <c r="ARF125"/>
      <c r="ARG125"/>
      <c r="ARH125"/>
      <c r="ARI125"/>
      <c r="ARJ125"/>
      <c r="ARK125"/>
      <c r="ARL125"/>
      <c r="ARM125"/>
      <c r="ARN125"/>
      <c r="ARO125"/>
      <c r="ARP125"/>
      <c r="ARQ125"/>
      <c r="ARR125"/>
      <c r="ARS125"/>
      <c r="ART125"/>
      <c r="ARU125"/>
      <c r="ARV125"/>
      <c r="ARW125"/>
      <c r="ARX125"/>
      <c r="ARY125"/>
      <c r="ARZ125"/>
      <c r="ASA125"/>
      <c r="ASB125"/>
      <c r="ASC125"/>
      <c r="ASD125"/>
      <c r="ASE125"/>
      <c r="ASF125"/>
      <c r="ASG125"/>
      <c r="ASH125"/>
      <c r="ASI125"/>
      <c r="ASJ125"/>
      <c r="ASK125"/>
      <c r="ASL125"/>
      <c r="ASM125"/>
      <c r="ASN125"/>
      <c r="ASO125"/>
      <c r="ASP125"/>
      <c r="ASQ125"/>
      <c r="ASR125"/>
      <c r="ASS125"/>
      <c r="AST125"/>
      <c r="ASU125"/>
      <c r="ASV125"/>
      <c r="ASW125"/>
      <c r="ASX125"/>
      <c r="ASY125"/>
      <c r="ASZ125"/>
      <c r="ATA125"/>
      <c r="ATB125"/>
      <c r="ATC125"/>
      <c r="ATD125"/>
      <c r="ATE125"/>
      <c r="ATF125"/>
      <c r="ATG125"/>
      <c r="ATH125"/>
      <c r="ATI125"/>
      <c r="ATJ125"/>
      <c r="ATK125"/>
      <c r="ATL125"/>
      <c r="ATM125"/>
      <c r="ATN125"/>
      <c r="ATO125"/>
      <c r="ATP125"/>
      <c r="ATQ125"/>
      <c r="ATR125"/>
      <c r="ATS125"/>
      <c r="ATT125"/>
      <c r="ATU125"/>
      <c r="ATV125"/>
      <c r="ATW125"/>
      <c r="ATX125"/>
      <c r="ATY125"/>
      <c r="ATZ125"/>
      <c r="AUA125"/>
      <c r="AUB125"/>
      <c r="AUC125"/>
      <c r="AUD125"/>
      <c r="AUE125"/>
      <c r="AUF125"/>
      <c r="AUG125"/>
      <c r="AUH125"/>
      <c r="AUI125"/>
      <c r="AUJ125"/>
      <c r="AUK125"/>
      <c r="AUL125"/>
      <c r="AUM125"/>
      <c r="AUN125"/>
      <c r="AUO125"/>
      <c r="AUP125"/>
      <c r="AUQ125"/>
      <c r="AUR125"/>
      <c r="AUS125"/>
      <c r="AUT125"/>
      <c r="AUU125"/>
      <c r="AUV125"/>
      <c r="AUW125"/>
      <c r="AUX125"/>
      <c r="AUY125"/>
      <c r="AUZ125"/>
      <c r="AVA125"/>
      <c r="AVB125"/>
      <c r="AVC125"/>
      <c r="AVD125"/>
      <c r="AVE125"/>
      <c r="AVF125"/>
      <c r="AVG125"/>
      <c r="AVH125"/>
      <c r="AVI125"/>
      <c r="AVJ125"/>
      <c r="AVK125"/>
      <c r="AVL125"/>
      <c r="AVM125"/>
      <c r="AVN125"/>
      <c r="AVO125"/>
      <c r="AVP125"/>
      <c r="AVQ125"/>
      <c r="AVR125"/>
      <c r="AVS125"/>
      <c r="AVT125"/>
      <c r="AVU125"/>
      <c r="AVV125"/>
      <c r="AVW125"/>
      <c r="AVX125"/>
      <c r="AVY125"/>
      <c r="AVZ125"/>
      <c r="AWA125"/>
      <c r="AWB125"/>
      <c r="AWC125"/>
      <c r="AWD125"/>
      <c r="AWE125"/>
      <c r="AWF125"/>
      <c r="AWG125"/>
      <c r="AWH125"/>
      <c r="AWI125"/>
      <c r="AWJ125"/>
      <c r="AWK125"/>
      <c r="AWL125"/>
      <c r="AWM125"/>
      <c r="AWN125"/>
      <c r="AWO125"/>
      <c r="AWP125"/>
      <c r="AWQ125"/>
      <c r="AWR125"/>
      <c r="AWS125"/>
    </row>
    <row r="126" spans="1:1293" s="42" customFormat="1" ht="15" customHeight="1" x14ac:dyDescent="0.2">
      <c r="A126" s="170"/>
      <c r="B126" s="177" t="s">
        <v>178</v>
      </c>
      <c r="C126" s="170"/>
      <c r="D126" s="178" t="s">
        <v>179</v>
      </c>
      <c r="E126" s="35">
        <v>8862.4673170084261</v>
      </c>
      <c r="F126" s="35">
        <v>2210</v>
      </c>
      <c r="G126" s="35">
        <v>6150.51</v>
      </c>
      <c r="H126" s="164">
        <f t="shared" si="54"/>
        <v>69.399522503132218</v>
      </c>
      <c r="I126" s="164">
        <f t="shared" si="55"/>
        <v>278.30361990950229</v>
      </c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  <c r="AMI126"/>
      <c r="AMJ126"/>
      <c r="AMK126"/>
      <c r="AML126"/>
      <c r="AMM126"/>
      <c r="AMN126"/>
      <c r="AMO126"/>
      <c r="AMP126"/>
      <c r="AMQ126"/>
      <c r="AMR126"/>
      <c r="AMS126"/>
      <c r="AMT126"/>
      <c r="AMU126"/>
      <c r="AMV126"/>
      <c r="AMW126"/>
      <c r="AMX126"/>
      <c r="AMY126"/>
      <c r="AMZ126"/>
      <c r="ANA126"/>
      <c r="ANB126"/>
      <c r="ANC126"/>
      <c r="AND126"/>
      <c r="ANE126"/>
      <c r="ANF126"/>
      <c r="ANG126"/>
      <c r="ANH126"/>
      <c r="ANI126"/>
      <c r="ANJ126"/>
      <c r="ANK126"/>
      <c r="ANL126"/>
      <c r="ANM126"/>
      <c r="ANN126"/>
      <c r="ANO126"/>
      <c r="ANP126"/>
      <c r="ANQ126"/>
      <c r="ANR126"/>
      <c r="ANS126"/>
      <c r="ANT126"/>
      <c r="ANU126"/>
      <c r="ANV126"/>
      <c r="ANW126"/>
      <c r="ANX126"/>
      <c r="ANY126"/>
      <c r="ANZ126"/>
      <c r="AOA126"/>
      <c r="AOB126"/>
      <c r="AOC126"/>
      <c r="AOD126"/>
      <c r="AOE126"/>
      <c r="AOF126"/>
      <c r="AOG126"/>
      <c r="AOH126"/>
      <c r="AOI126"/>
      <c r="AOJ126"/>
      <c r="AOK126"/>
      <c r="AOL126"/>
      <c r="AOM126"/>
      <c r="AON126"/>
      <c r="AOO126"/>
      <c r="AOP126"/>
      <c r="AOQ126"/>
      <c r="AOR126"/>
      <c r="AOS126"/>
      <c r="AOT126"/>
      <c r="AOU126"/>
      <c r="AOV126"/>
      <c r="AOW126"/>
      <c r="AOX126"/>
      <c r="AOY126"/>
      <c r="AOZ126"/>
      <c r="APA126"/>
      <c r="APB126"/>
      <c r="APC126"/>
      <c r="APD126"/>
      <c r="APE126"/>
      <c r="APF126"/>
      <c r="APG126"/>
      <c r="APH126"/>
      <c r="API126"/>
      <c r="APJ126"/>
      <c r="APK126"/>
      <c r="APL126"/>
      <c r="APM126"/>
      <c r="APN126"/>
      <c r="APO126"/>
      <c r="APP126"/>
      <c r="APQ126"/>
      <c r="APR126"/>
      <c r="APS126"/>
      <c r="APT126"/>
      <c r="APU126"/>
      <c r="APV126"/>
      <c r="APW126"/>
      <c r="APX126"/>
      <c r="APY126"/>
      <c r="APZ126"/>
      <c r="AQA126"/>
      <c r="AQB126"/>
      <c r="AQC126"/>
      <c r="AQD126"/>
      <c r="AQE126"/>
      <c r="AQF126"/>
      <c r="AQG126"/>
      <c r="AQH126"/>
      <c r="AQI126"/>
      <c r="AQJ126"/>
      <c r="AQK126"/>
      <c r="AQL126"/>
      <c r="AQM126"/>
      <c r="AQN126"/>
      <c r="AQO126"/>
      <c r="AQP126"/>
      <c r="AQQ126"/>
      <c r="AQR126"/>
      <c r="AQS126"/>
      <c r="AQT126"/>
      <c r="AQU126"/>
      <c r="AQV126"/>
      <c r="AQW126"/>
      <c r="AQX126"/>
      <c r="AQY126"/>
      <c r="AQZ126"/>
      <c r="ARA126"/>
      <c r="ARB126"/>
      <c r="ARC126"/>
      <c r="ARD126"/>
      <c r="ARE126"/>
      <c r="ARF126"/>
      <c r="ARG126"/>
      <c r="ARH126"/>
      <c r="ARI126"/>
      <c r="ARJ126"/>
      <c r="ARK126"/>
      <c r="ARL126"/>
      <c r="ARM126"/>
      <c r="ARN126"/>
      <c r="ARO126"/>
      <c r="ARP126"/>
      <c r="ARQ126"/>
      <c r="ARR126"/>
      <c r="ARS126"/>
      <c r="ART126"/>
      <c r="ARU126"/>
      <c r="ARV126"/>
      <c r="ARW126"/>
      <c r="ARX126"/>
      <c r="ARY126"/>
      <c r="ARZ126"/>
      <c r="ASA126"/>
      <c r="ASB126"/>
      <c r="ASC126"/>
      <c r="ASD126"/>
      <c r="ASE126"/>
      <c r="ASF126"/>
      <c r="ASG126"/>
      <c r="ASH126"/>
      <c r="ASI126"/>
      <c r="ASJ126"/>
      <c r="ASK126"/>
      <c r="ASL126"/>
      <c r="ASM126"/>
      <c r="ASN126"/>
      <c r="ASO126"/>
      <c r="ASP126"/>
      <c r="ASQ126"/>
      <c r="ASR126"/>
      <c r="ASS126"/>
      <c r="AST126"/>
      <c r="ASU126"/>
      <c r="ASV126"/>
      <c r="ASW126"/>
      <c r="ASX126"/>
      <c r="ASY126"/>
      <c r="ASZ126"/>
      <c r="ATA126"/>
      <c r="ATB126"/>
      <c r="ATC126"/>
      <c r="ATD126"/>
      <c r="ATE126"/>
      <c r="ATF126"/>
      <c r="ATG126"/>
      <c r="ATH126"/>
      <c r="ATI126"/>
      <c r="ATJ126"/>
      <c r="ATK126"/>
      <c r="ATL126"/>
      <c r="ATM126"/>
      <c r="ATN126"/>
      <c r="ATO126"/>
      <c r="ATP126"/>
      <c r="ATQ126"/>
      <c r="ATR126"/>
      <c r="ATS126"/>
      <c r="ATT126"/>
      <c r="ATU126"/>
      <c r="ATV126"/>
      <c r="ATW126"/>
      <c r="ATX126"/>
      <c r="ATY126"/>
      <c r="ATZ126"/>
      <c r="AUA126"/>
      <c r="AUB126"/>
      <c r="AUC126"/>
      <c r="AUD126"/>
      <c r="AUE126"/>
      <c r="AUF126"/>
      <c r="AUG126"/>
      <c r="AUH126"/>
      <c r="AUI126"/>
      <c r="AUJ126"/>
      <c r="AUK126"/>
      <c r="AUL126"/>
      <c r="AUM126"/>
      <c r="AUN126"/>
      <c r="AUO126"/>
      <c r="AUP126"/>
      <c r="AUQ126"/>
      <c r="AUR126"/>
      <c r="AUS126"/>
      <c r="AUT126"/>
      <c r="AUU126"/>
      <c r="AUV126"/>
      <c r="AUW126"/>
      <c r="AUX126"/>
      <c r="AUY126"/>
      <c r="AUZ126"/>
      <c r="AVA126"/>
      <c r="AVB126"/>
      <c r="AVC126"/>
      <c r="AVD126"/>
      <c r="AVE126"/>
      <c r="AVF126"/>
      <c r="AVG126"/>
      <c r="AVH126"/>
      <c r="AVI126"/>
      <c r="AVJ126"/>
      <c r="AVK126"/>
      <c r="AVL126"/>
      <c r="AVM126"/>
      <c r="AVN126"/>
      <c r="AVO126"/>
      <c r="AVP126"/>
      <c r="AVQ126"/>
      <c r="AVR126"/>
      <c r="AVS126"/>
      <c r="AVT126"/>
      <c r="AVU126"/>
      <c r="AVV126"/>
      <c r="AVW126"/>
      <c r="AVX126"/>
      <c r="AVY126"/>
      <c r="AVZ126"/>
      <c r="AWA126"/>
      <c r="AWB126"/>
      <c r="AWC126"/>
      <c r="AWD126"/>
      <c r="AWE126"/>
      <c r="AWF126"/>
      <c r="AWG126"/>
      <c r="AWH126"/>
      <c r="AWI126"/>
      <c r="AWJ126"/>
      <c r="AWK126"/>
      <c r="AWL126"/>
      <c r="AWM126"/>
      <c r="AWN126"/>
      <c r="AWO126"/>
      <c r="AWP126"/>
      <c r="AWQ126"/>
      <c r="AWR126"/>
      <c r="AWS126"/>
    </row>
    <row r="127" spans="1:1293" s="42" customFormat="1" ht="15" customHeight="1" x14ac:dyDescent="0.2">
      <c r="A127" s="205"/>
      <c r="B127" s="218">
        <v>35</v>
      </c>
      <c r="C127" s="206"/>
      <c r="D127" s="219" t="s">
        <v>271</v>
      </c>
      <c r="E127" s="207">
        <f>E128</f>
        <v>0</v>
      </c>
      <c r="F127" s="207">
        <f t="shared" ref="F127:G128" si="73">F128</f>
        <v>0</v>
      </c>
      <c r="G127" s="207">
        <f t="shared" si="73"/>
        <v>0</v>
      </c>
      <c r="H127" s="164" t="e">
        <f t="shared" si="54"/>
        <v>#DIV/0!</v>
      </c>
      <c r="I127" s="164" t="e">
        <f t="shared" si="55"/>
        <v>#DIV/0!</v>
      </c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  <c r="ALX127"/>
      <c r="ALY127"/>
      <c r="ALZ127"/>
      <c r="AMA127"/>
      <c r="AMB127"/>
      <c r="AMC127"/>
      <c r="AMD127"/>
      <c r="AME127"/>
      <c r="AMF127"/>
      <c r="AMG127"/>
      <c r="AMH127"/>
      <c r="AMI127"/>
      <c r="AMJ127"/>
      <c r="AMK127"/>
      <c r="AML127"/>
      <c r="AMM127"/>
      <c r="AMN127"/>
      <c r="AMO127"/>
      <c r="AMP127"/>
      <c r="AMQ127"/>
      <c r="AMR127"/>
      <c r="AMS127"/>
      <c r="AMT127"/>
      <c r="AMU127"/>
      <c r="AMV127"/>
      <c r="AMW127"/>
      <c r="AMX127"/>
      <c r="AMY127"/>
      <c r="AMZ127"/>
      <c r="ANA127"/>
      <c r="ANB127"/>
      <c r="ANC127"/>
      <c r="AND127"/>
      <c r="ANE127"/>
      <c r="ANF127"/>
      <c r="ANG127"/>
      <c r="ANH127"/>
      <c r="ANI127"/>
      <c r="ANJ127"/>
      <c r="ANK127"/>
      <c r="ANL127"/>
      <c r="ANM127"/>
      <c r="ANN127"/>
      <c r="ANO127"/>
      <c r="ANP127"/>
      <c r="ANQ127"/>
      <c r="ANR127"/>
      <c r="ANS127"/>
      <c r="ANT127"/>
      <c r="ANU127"/>
      <c r="ANV127"/>
      <c r="ANW127"/>
      <c r="ANX127"/>
      <c r="ANY127"/>
      <c r="ANZ127"/>
      <c r="AOA127"/>
      <c r="AOB127"/>
      <c r="AOC127"/>
      <c r="AOD127"/>
      <c r="AOE127"/>
      <c r="AOF127"/>
      <c r="AOG127"/>
      <c r="AOH127"/>
      <c r="AOI127"/>
      <c r="AOJ127"/>
      <c r="AOK127"/>
      <c r="AOL127"/>
      <c r="AOM127"/>
      <c r="AON127"/>
      <c r="AOO127"/>
      <c r="AOP127"/>
      <c r="AOQ127"/>
      <c r="AOR127"/>
      <c r="AOS127"/>
      <c r="AOT127"/>
      <c r="AOU127"/>
      <c r="AOV127"/>
      <c r="AOW127"/>
      <c r="AOX127"/>
      <c r="AOY127"/>
      <c r="AOZ127"/>
      <c r="APA127"/>
      <c r="APB127"/>
      <c r="APC127"/>
      <c r="APD127"/>
      <c r="APE127"/>
      <c r="APF127"/>
      <c r="APG127"/>
      <c r="APH127"/>
      <c r="API127"/>
      <c r="APJ127"/>
      <c r="APK127"/>
      <c r="APL127"/>
      <c r="APM127"/>
      <c r="APN127"/>
      <c r="APO127"/>
      <c r="APP127"/>
      <c r="APQ127"/>
      <c r="APR127"/>
      <c r="APS127"/>
      <c r="APT127"/>
      <c r="APU127"/>
      <c r="APV127"/>
      <c r="APW127"/>
      <c r="APX127"/>
      <c r="APY127"/>
      <c r="APZ127"/>
      <c r="AQA127"/>
      <c r="AQB127"/>
      <c r="AQC127"/>
      <c r="AQD127"/>
      <c r="AQE127"/>
      <c r="AQF127"/>
      <c r="AQG127"/>
      <c r="AQH127"/>
      <c r="AQI127"/>
      <c r="AQJ127"/>
      <c r="AQK127"/>
      <c r="AQL127"/>
      <c r="AQM127"/>
      <c r="AQN127"/>
      <c r="AQO127"/>
      <c r="AQP127"/>
      <c r="AQQ127"/>
      <c r="AQR127"/>
      <c r="AQS127"/>
      <c r="AQT127"/>
      <c r="AQU127"/>
      <c r="AQV127"/>
      <c r="AQW127"/>
      <c r="AQX127"/>
      <c r="AQY127"/>
      <c r="AQZ127"/>
      <c r="ARA127"/>
      <c r="ARB127"/>
      <c r="ARC127"/>
      <c r="ARD127"/>
      <c r="ARE127"/>
      <c r="ARF127"/>
      <c r="ARG127"/>
      <c r="ARH127"/>
      <c r="ARI127"/>
      <c r="ARJ127"/>
      <c r="ARK127"/>
      <c r="ARL127"/>
      <c r="ARM127"/>
      <c r="ARN127"/>
      <c r="ARO127"/>
      <c r="ARP127"/>
      <c r="ARQ127"/>
      <c r="ARR127"/>
      <c r="ARS127"/>
      <c r="ART127"/>
      <c r="ARU127"/>
      <c r="ARV127"/>
      <c r="ARW127"/>
      <c r="ARX127"/>
      <c r="ARY127"/>
      <c r="ARZ127"/>
      <c r="ASA127"/>
      <c r="ASB127"/>
      <c r="ASC127"/>
      <c r="ASD127"/>
      <c r="ASE127"/>
      <c r="ASF127"/>
      <c r="ASG127"/>
      <c r="ASH127"/>
      <c r="ASI127"/>
      <c r="ASJ127"/>
      <c r="ASK127"/>
      <c r="ASL127"/>
      <c r="ASM127"/>
      <c r="ASN127"/>
      <c r="ASO127"/>
      <c r="ASP127"/>
      <c r="ASQ127"/>
      <c r="ASR127"/>
      <c r="ASS127"/>
      <c r="AST127"/>
      <c r="ASU127"/>
      <c r="ASV127"/>
      <c r="ASW127"/>
      <c r="ASX127"/>
      <c r="ASY127"/>
      <c r="ASZ127"/>
      <c r="ATA127"/>
      <c r="ATB127"/>
      <c r="ATC127"/>
      <c r="ATD127"/>
      <c r="ATE127"/>
      <c r="ATF127"/>
      <c r="ATG127"/>
      <c r="ATH127"/>
      <c r="ATI127"/>
      <c r="ATJ127"/>
      <c r="ATK127"/>
      <c r="ATL127"/>
      <c r="ATM127"/>
      <c r="ATN127"/>
      <c r="ATO127"/>
      <c r="ATP127"/>
      <c r="ATQ127"/>
      <c r="ATR127"/>
      <c r="ATS127"/>
      <c r="ATT127"/>
      <c r="ATU127"/>
      <c r="ATV127"/>
      <c r="ATW127"/>
      <c r="ATX127"/>
      <c r="ATY127"/>
      <c r="ATZ127"/>
      <c r="AUA127"/>
      <c r="AUB127"/>
      <c r="AUC127"/>
      <c r="AUD127"/>
      <c r="AUE127"/>
      <c r="AUF127"/>
      <c r="AUG127"/>
      <c r="AUH127"/>
      <c r="AUI127"/>
      <c r="AUJ127"/>
      <c r="AUK127"/>
      <c r="AUL127"/>
      <c r="AUM127"/>
      <c r="AUN127"/>
      <c r="AUO127"/>
      <c r="AUP127"/>
      <c r="AUQ127"/>
      <c r="AUR127"/>
      <c r="AUS127"/>
      <c r="AUT127"/>
      <c r="AUU127"/>
      <c r="AUV127"/>
      <c r="AUW127"/>
      <c r="AUX127"/>
      <c r="AUY127"/>
      <c r="AUZ127"/>
      <c r="AVA127"/>
      <c r="AVB127"/>
      <c r="AVC127"/>
      <c r="AVD127"/>
      <c r="AVE127"/>
      <c r="AVF127"/>
      <c r="AVG127"/>
      <c r="AVH127"/>
      <c r="AVI127"/>
      <c r="AVJ127"/>
      <c r="AVK127"/>
      <c r="AVL127"/>
      <c r="AVM127"/>
      <c r="AVN127"/>
      <c r="AVO127"/>
      <c r="AVP127"/>
      <c r="AVQ127"/>
      <c r="AVR127"/>
      <c r="AVS127"/>
      <c r="AVT127"/>
      <c r="AVU127"/>
      <c r="AVV127"/>
      <c r="AVW127"/>
      <c r="AVX127"/>
      <c r="AVY127"/>
      <c r="AVZ127"/>
      <c r="AWA127"/>
      <c r="AWB127"/>
      <c r="AWC127"/>
      <c r="AWD127"/>
      <c r="AWE127"/>
      <c r="AWF127"/>
      <c r="AWG127"/>
      <c r="AWH127"/>
      <c r="AWI127"/>
      <c r="AWJ127"/>
      <c r="AWK127"/>
      <c r="AWL127"/>
      <c r="AWM127"/>
      <c r="AWN127"/>
      <c r="AWO127"/>
      <c r="AWP127"/>
      <c r="AWQ127"/>
      <c r="AWR127"/>
      <c r="AWS127"/>
    </row>
    <row r="128" spans="1:1293" s="42" customFormat="1" ht="15" customHeight="1" x14ac:dyDescent="0.2">
      <c r="A128" s="208"/>
      <c r="B128" s="209" t="s">
        <v>272</v>
      </c>
      <c r="C128" s="210"/>
      <c r="D128" s="202" t="s">
        <v>273</v>
      </c>
      <c r="E128" s="220">
        <f>E129</f>
        <v>0</v>
      </c>
      <c r="F128" s="220">
        <f t="shared" si="73"/>
        <v>0</v>
      </c>
      <c r="G128" s="220">
        <f t="shared" si="73"/>
        <v>0</v>
      </c>
      <c r="H128" s="164" t="e">
        <f t="shared" si="54"/>
        <v>#DIV/0!</v>
      </c>
      <c r="I128" s="164" t="e">
        <f t="shared" si="55"/>
        <v>#DIV/0!</v>
      </c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  <c r="AMJ128"/>
      <c r="AMK128"/>
      <c r="AML128"/>
      <c r="AMM128"/>
      <c r="AMN128"/>
      <c r="AMO128"/>
      <c r="AMP128"/>
      <c r="AMQ128"/>
      <c r="AMR128"/>
      <c r="AMS128"/>
      <c r="AMT128"/>
      <c r="AMU128"/>
      <c r="AMV128"/>
      <c r="AMW128"/>
      <c r="AMX128"/>
      <c r="AMY128"/>
      <c r="AMZ128"/>
      <c r="ANA128"/>
      <c r="ANB128"/>
      <c r="ANC128"/>
      <c r="AND128"/>
      <c r="ANE128"/>
      <c r="ANF128"/>
      <c r="ANG128"/>
      <c r="ANH128"/>
      <c r="ANI128"/>
      <c r="ANJ128"/>
      <c r="ANK128"/>
      <c r="ANL128"/>
      <c r="ANM128"/>
      <c r="ANN128"/>
      <c r="ANO128"/>
      <c r="ANP128"/>
      <c r="ANQ128"/>
      <c r="ANR128"/>
      <c r="ANS128"/>
      <c r="ANT128"/>
      <c r="ANU128"/>
      <c r="ANV128"/>
      <c r="ANW128"/>
      <c r="ANX128"/>
      <c r="ANY128"/>
      <c r="ANZ128"/>
      <c r="AOA128"/>
      <c r="AOB128"/>
      <c r="AOC128"/>
      <c r="AOD128"/>
      <c r="AOE128"/>
      <c r="AOF128"/>
      <c r="AOG128"/>
      <c r="AOH128"/>
      <c r="AOI128"/>
      <c r="AOJ128"/>
      <c r="AOK128"/>
      <c r="AOL128"/>
      <c r="AOM128"/>
      <c r="AON128"/>
      <c r="AOO128"/>
      <c r="AOP128"/>
      <c r="AOQ128"/>
      <c r="AOR128"/>
      <c r="AOS128"/>
      <c r="AOT128"/>
      <c r="AOU128"/>
      <c r="AOV128"/>
      <c r="AOW128"/>
      <c r="AOX128"/>
      <c r="AOY128"/>
      <c r="AOZ128"/>
      <c r="APA128"/>
      <c r="APB128"/>
      <c r="APC128"/>
      <c r="APD128"/>
      <c r="APE128"/>
      <c r="APF128"/>
      <c r="APG128"/>
      <c r="APH128"/>
      <c r="API128"/>
      <c r="APJ128"/>
      <c r="APK128"/>
      <c r="APL128"/>
      <c r="APM128"/>
      <c r="APN128"/>
      <c r="APO128"/>
      <c r="APP128"/>
      <c r="APQ128"/>
      <c r="APR128"/>
      <c r="APS128"/>
      <c r="APT128"/>
      <c r="APU128"/>
      <c r="APV128"/>
      <c r="APW128"/>
      <c r="APX128"/>
      <c r="APY128"/>
      <c r="APZ128"/>
      <c r="AQA128"/>
      <c r="AQB128"/>
      <c r="AQC128"/>
      <c r="AQD128"/>
      <c r="AQE128"/>
      <c r="AQF128"/>
      <c r="AQG128"/>
      <c r="AQH128"/>
      <c r="AQI128"/>
      <c r="AQJ128"/>
      <c r="AQK128"/>
      <c r="AQL128"/>
      <c r="AQM128"/>
      <c r="AQN128"/>
      <c r="AQO128"/>
      <c r="AQP128"/>
      <c r="AQQ128"/>
      <c r="AQR128"/>
      <c r="AQS128"/>
      <c r="AQT128"/>
      <c r="AQU128"/>
      <c r="AQV128"/>
      <c r="AQW128"/>
      <c r="AQX128"/>
      <c r="AQY128"/>
      <c r="AQZ128"/>
      <c r="ARA128"/>
      <c r="ARB128"/>
      <c r="ARC128"/>
      <c r="ARD128"/>
      <c r="ARE128"/>
      <c r="ARF128"/>
      <c r="ARG128"/>
      <c r="ARH128"/>
      <c r="ARI128"/>
      <c r="ARJ128"/>
      <c r="ARK128"/>
      <c r="ARL128"/>
      <c r="ARM128"/>
      <c r="ARN128"/>
      <c r="ARO128"/>
      <c r="ARP128"/>
      <c r="ARQ128"/>
      <c r="ARR128"/>
      <c r="ARS128"/>
      <c r="ART128"/>
      <c r="ARU128"/>
      <c r="ARV128"/>
      <c r="ARW128"/>
      <c r="ARX128"/>
      <c r="ARY128"/>
      <c r="ARZ128"/>
      <c r="ASA128"/>
      <c r="ASB128"/>
      <c r="ASC128"/>
      <c r="ASD128"/>
      <c r="ASE128"/>
      <c r="ASF128"/>
      <c r="ASG128"/>
      <c r="ASH128"/>
      <c r="ASI128"/>
      <c r="ASJ128"/>
      <c r="ASK128"/>
      <c r="ASL128"/>
      <c r="ASM128"/>
      <c r="ASN128"/>
      <c r="ASO128"/>
      <c r="ASP128"/>
      <c r="ASQ128"/>
      <c r="ASR128"/>
      <c r="ASS128"/>
      <c r="AST128"/>
      <c r="ASU128"/>
      <c r="ASV128"/>
      <c r="ASW128"/>
      <c r="ASX128"/>
      <c r="ASY128"/>
      <c r="ASZ128"/>
      <c r="ATA128"/>
      <c r="ATB128"/>
      <c r="ATC128"/>
      <c r="ATD128"/>
      <c r="ATE128"/>
      <c r="ATF128"/>
      <c r="ATG128"/>
      <c r="ATH128"/>
      <c r="ATI128"/>
      <c r="ATJ128"/>
      <c r="ATK128"/>
      <c r="ATL128"/>
      <c r="ATM128"/>
      <c r="ATN128"/>
      <c r="ATO128"/>
      <c r="ATP128"/>
      <c r="ATQ128"/>
      <c r="ATR128"/>
      <c r="ATS128"/>
      <c r="ATT128"/>
      <c r="ATU128"/>
      <c r="ATV128"/>
      <c r="ATW128"/>
      <c r="ATX128"/>
      <c r="ATY128"/>
      <c r="ATZ128"/>
      <c r="AUA128"/>
      <c r="AUB128"/>
      <c r="AUC128"/>
      <c r="AUD128"/>
      <c r="AUE128"/>
      <c r="AUF128"/>
      <c r="AUG128"/>
      <c r="AUH128"/>
      <c r="AUI128"/>
      <c r="AUJ128"/>
      <c r="AUK128"/>
      <c r="AUL128"/>
      <c r="AUM128"/>
      <c r="AUN128"/>
      <c r="AUO128"/>
      <c r="AUP128"/>
      <c r="AUQ128"/>
      <c r="AUR128"/>
      <c r="AUS128"/>
      <c r="AUT128"/>
      <c r="AUU128"/>
      <c r="AUV128"/>
      <c r="AUW128"/>
      <c r="AUX128"/>
      <c r="AUY128"/>
      <c r="AUZ128"/>
      <c r="AVA128"/>
      <c r="AVB128"/>
      <c r="AVC128"/>
      <c r="AVD128"/>
      <c r="AVE128"/>
      <c r="AVF128"/>
      <c r="AVG128"/>
      <c r="AVH128"/>
      <c r="AVI128"/>
      <c r="AVJ128"/>
      <c r="AVK128"/>
      <c r="AVL128"/>
      <c r="AVM128"/>
      <c r="AVN128"/>
      <c r="AVO128"/>
      <c r="AVP128"/>
      <c r="AVQ128"/>
      <c r="AVR128"/>
      <c r="AVS128"/>
      <c r="AVT128"/>
      <c r="AVU128"/>
      <c r="AVV128"/>
      <c r="AVW128"/>
      <c r="AVX128"/>
      <c r="AVY128"/>
      <c r="AVZ128"/>
      <c r="AWA128"/>
      <c r="AWB128"/>
      <c r="AWC128"/>
      <c r="AWD128"/>
      <c r="AWE128"/>
      <c r="AWF128"/>
      <c r="AWG128"/>
      <c r="AWH128"/>
      <c r="AWI128"/>
      <c r="AWJ128"/>
      <c r="AWK128"/>
      <c r="AWL128"/>
      <c r="AWM128"/>
      <c r="AWN128"/>
      <c r="AWO128"/>
      <c r="AWP128"/>
      <c r="AWQ128"/>
      <c r="AWR128"/>
      <c r="AWS128"/>
    </row>
    <row r="129" spans="1:1293" s="42" customFormat="1" ht="15" customHeight="1" x14ac:dyDescent="0.2">
      <c r="A129" s="208"/>
      <c r="B129" s="212" t="s">
        <v>274</v>
      </c>
      <c r="C129" s="208"/>
      <c r="D129" s="203" t="s">
        <v>273</v>
      </c>
      <c r="E129" s="221"/>
      <c r="F129" s="221"/>
      <c r="G129" s="221"/>
      <c r="H129" s="164" t="e">
        <f t="shared" si="54"/>
        <v>#DIV/0!</v>
      </c>
      <c r="I129" s="164" t="e">
        <f t="shared" si="55"/>
        <v>#DIV/0!</v>
      </c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  <c r="AMJ129"/>
      <c r="AMK129"/>
      <c r="AML129"/>
      <c r="AMM129"/>
      <c r="AMN129"/>
      <c r="AMO129"/>
      <c r="AMP129"/>
      <c r="AMQ129"/>
      <c r="AMR129"/>
      <c r="AMS129"/>
      <c r="AMT129"/>
      <c r="AMU129"/>
      <c r="AMV129"/>
      <c r="AMW129"/>
      <c r="AMX129"/>
      <c r="AMY129"/>
      <c r="AMZ129"/>
      <c r="ANA129"/>
      <c r="ANB129"/>
      <c r="ANC129"/>
      <c r="AND129"/>
      <c r="ANE129"/>
      <c r="ANF129"/>
      <c r="ANG129"/>
      <c r="ANH129"/>
      <c r="ANI129"/>
      <c r="ANJ129"/>
      <c r="ANK129"/>
      <c r="ANL129"/>
      <c r="ANM129"/>
      <c r="ANN129"/>
      <c r="ANO129"/>
      <c r="ANP129"/>
      <c r="ANQ129"/>
      <c r="ANR129"/>
      <c r="ANS129"/>
      <c r="ANT129"/>
      <c r="ANU129"/>
      <c r="ANV129"/>
      <c r="ANW129"/>
      <c r="ANX129"/>
      <c r="ANY129"/>
      <c r="ANZ129"/>
      <c r="AOA129"/>
      <c r="AOB129"/>
      <c r="AOC129"/>
      <c r="AOD129"/>
      <c r="AOE129"/>
      <c r="AOF129"/>
      <c r="AOG129"/>
      <c r="AOH129"/>
      <c r="AOI129"/>
      <c r="AOJ129"/>
      <c r="AOK129"/>
      <c r="AOL129"/>
      <c r="AOM129"/>
      <c r="AON129"/>
      <c r="AOO129"/>
      <c r="AOP129"/>
      <c r="AOQ129"/>
      <c r="AOR129"/>
      <c r="AOS129"/>
      <c r="AOT129"/>
      <c r="AOU129"/>
      <c r="AOV129"/>
      <c r="AOW129"/>
      <c r="AOX129"/>
      <c r="AOY129"/>
      <c r="AOZ129"/>
      <c r="APA129"/>
      <c r="APB129"/>
      <c r="APC129"/>
      <c r="APD129"/>
      <c r="APE129"/>
      <c r="APF129"/>
      <c r="APG129"/>
      <c r="APH129"/>
      <c r="API129"/>
      <c r="APJ129"/>
      <c r="APK129"/>
      <c r="APL129"/>
      <c r="APM129"/>
      <c r="APN129"/>
      <c r="APO129"/>
      <c r="APP129"/>
      <c r="APQ129"/>
      <c r="APR129"/>
      <c r="APS129"/>
      <c r="APT129"/>
      <c r="APU129"/>
      <c r="APV129"/>
      <c r="APW129"/>
      <c r="APX129"/>
      <c r="APY129"/>
      <c r="APZ129"/>
      <c r="AQA129"/>
      <c r="AQB129"/>
      <c r="AQC129"/>
      <c r="AQD129"/>
      <c r="AQE129"/>
      <c r="AQF129"/>
      <c r="AQG129"/>
      <c r="AQH129"/>
      <c r="AQI129"/>
      <c r="AQJ129"/>
      <c r="AQK129"/>
      <c r="AQL129"/>
      <c r="AQM129"/>
      <c r="AQN129"/>
      <c r="AQO129"/>
      <c r="AQP129"/>
      <c r="AQQ129"/>
      <c r="AQR129"/>
      <c r="AQS129"/>
      <c r="AQT129"/>
      <c r="AQU129"/>
      <c r="AQV129"/>
      <c r="AQW129"/>
      <c r="AQX129"/>
      <c r="AQY129"/>
      <c r="AQZ129"/>
      <c r="ARA129"/>
      <c r="ARB129"/>
      <c r="ARC129"/>
      <c r="ARD129"/>
      <c r="ARE129"/>
      <c r="ARF129"/>
      <c r="ARG129"/>
      <c r="ARH129"/>
      <c r="ARI129"/>
      <c r="ARJ129"/>
      <c r="ARK129"/>
      <c r="ARL129"/>
      <c r="ARM129"/>
      <c r="ARN129"/>
      <c r="ARO129"/>
      <c r="ARP129"/>
      <c r="ARQ129"/>
      <c r="ARR129"/>
      <c r="ARS129"/>
      <c r="ART129"/>
      <c r="ARU129"/>
      <c r="ARV129"/>
      <c r="ARW129"/>
      <c r="ARX129"/>
      <c r="ARY129"/>
      <c r="ARZ129"/>
      <c r="ASA129"/>
      <c r="ASB129"/>
      <c r="ASC129"/>
      <c r="ASD129"/>
      <c r="ASE129"/>
      <c r="ASF129"/>
      <c r="ASG129"/>
      <c r="ASH129"/>
      <c r="ASI129"/>
      <c r="ASJ129"/>
      <c r="ASK129"/>
      <c r="ASL129"/>
      <c r="ASM129"/>
      <c r="ASN129"/>
      <c r="ASO129"/>
      <c r="ASP129"/>
      <c r="ASQ129"/>
      <c r="ASR129"/>
      <c r="ASS129"/>
      <c r="AST129"/>
      <c r="ASU129"/>
      <c r="ASV129"/>
      <c r="ASW129"/>
      <c r="ASX129"/>
      <c r="ASY129"/>
      <c r="ASZ129"/>
      <c r="ATA129"/>
      <c r="ATB129"/>
      <c r="ATC129"/>
      <c r="ATD129"/>
      <c r="ATE129"/>
      <c r="ATF129"/>
      <c r="ATG129"/>
      <c r="ATH129"/>
      <c r="ATI129"/>
      <c r="ATJ129"/>
      <c r="ATK129"/>
      <c r="ATL129"/>
      <c r="ATM129"/>
      <c r="ATN129"/>
      <c r="ATO129"/>
      <c r="ATP129"/>
      <c r="ATQ129"/>
      <c r="ATR129"/>
      <c r="ATS129"/>
      <c r="ATT129"/>
      <c r="ATU129"/>
      <c r="ATV129"/>
      <c r="ATW129"/>
      <c r="ATX129"/>
      <c r="ATY129"/>
      <c r="ATZ129"/>
      <c r="AUA129"/>
      <c r="AUB129"/>
      <c r="AUC129"/>
      <c r="AUD129"/>
      <c r="AUE129"/>
      <c r="AUF129"/>
      <c r="AUG129"/>
      <c r="AUH129"/>
      <c r="AUI129"/>
      <c r="AUJ129"/>
      <c r="AUK129"/>
      <c r="AUL129"/>
      <c r="AUM129"/>
      <c r="AUN129"/>
      <c r="AUO129"/>
      <c r="AUP129"/>
      <c r="AUQ129"/>
      <c r="AUR129"/>
      <c r="AUS129"/>
      <c r="AUT129"/>
      <c r="AUU129"/>
      <c r="AUV129"/>
      <c r="AUW129"/>
      <c r="AUX129"/>
      <c r="AUY129"/>
      <c r="AUZ129"/>
      <c r="AVA129"/>
      <c r="AVB129"/>
      <c r="AVC129"/>
      <c r="AVD129"/>
      <c r="AVE129"/>
      <c r="AVF129"/>
      <c r="AVG129"/>
      <c r="AVH129"/>
      <c r="AVI129"/>
      <c r="AVJ129"/>
      <c r="AVK129"/>
      <c r="AVL129"/>
      <c r="AVM129"/>
      <c r="AVN129"/>
      <c r="AVO129"/>
      <c r="AVP129"/>
      <c r="AVQ129"/>
      <c r="AVR129"/>
      <c r="AVS129"/>
      <c r="AVT129"/>
      <c r="AVU129"/>
      <c r="AVV129"/>
      <c r="AVW129"/>
      <c r="AVX129"/>
      <c r="AVY129"/>
      <c r="AVZ129"/>
      <c r="AWA129"/>
      <c r="AWB129"/>
      <c r="AWC129"/>
      <c r="AWD129"/>
      <c r="AWE129"/>
      <c r="AWF129"/>
      <c r="AWG129"/>
      <c r="AWH129"/>
      <c r="AWI129"/>
      <c r="AWJ129"/>
      <c r="AWK129"/>
      <c r="AWL129"/>
      <c r="AWM129"/>
      <c r="AWN129"/>
      <c r="AWO129"/>
      <c r="AWP129"/>
      <c r="AWQ129"/>
      <c r="AWR129"/>
      <c r="AWS129"/>
    </row>
    <row r="130" spans="1:1293" s="42" customFormat="1" ht="15" customHeight="1" x14ac:dyDescent="0.2">
      <c r="A130" s="205"/>
      <c r="B130" s="218">
        <v>36</v>
      </c>
      <c r="C130" s="206"/>
      <c r="D130" s="222" t="s">
        <v>275</v>
      </c>
      <c r="E130" s="207">
        <f>E131+E133</f>
        <v>0</v>
      </c>
      <c r="F130" s="207">
        <f t="shared" ref="F130:G130" si="74">F131+F133</f>
        <v>0</v>
      </c>
      <c r="G130" s="207">
        <f t="shared" si="74"/>
        <v>0</v>
      </c>
      <c r="H130" s="164" t="e">
        <f t="shared" si="54"/>
        <v>#DIV/0!</v>
      </c>
      <c r="I130" s="164" t="e">
        <f t="shared" si="55"/>
        <v>#DIV/0!</v>
      </c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  <c r="AMJ130"/>
      <c r="AMK130"/>
      <c r="AML130"/>
      <c r="AMM130"/>
      <c r="AMN130"/>
      <c r="AMO130"/>
      <c r="AMP130"/>
      <c r="AMQ130"/>
      <c r="AMR130"/>
      <c r="AMS130"/>
      <c r="AMT130"/>
      <c r="AMU130"/>
      <c r="AMV130"/>
      <c r="AMW130"/>
      <c r="AMX130"/>
      <c r="AMY130"/>
      <c r="AMZ130"/>
      <c r="ANA130"/>
      <c r="ANB130"/>
      <c r="ANC130"/>
      <c r="AND130"/>
      <c r="ANE130"/>
      <c r="ANF130"/>
      <c r="ANG130"/>
      <c r="ANH130"/>
      <c r="ANI130"/>
      <c r="ANJ130"/>
      <c r="ANK130"/>
      <c r="ANL130"/>
      <c r="ANM130"/>
      <c r="ANN130"/>
      <c r="ANO130"/>
      <c r="ANP130"/>
      <c r="ANQ130"/>
      <c r="ANR130"/>
      <c r="ANS130"/>
      <c r="ANT130"/>
      <c r="ANU130"/>
      <c r="ANV130"/>
      <c r="ANW130"/>
      <c r="ANX130"/>
      <c r="ANY130"/>
      <c r="ANZ130"/>
      <c r="AOA130"/>
      <c r="AOB130"/>
      <c r="AOC130"/>
      <c r="AOD130"/>
      <c r="AOE130"/>
      <c r="AOF130"/>
      <c r="AOG130"/>
      <c r="AOH130"/>
      <c r="AOI130"/>
      <c r="AOJ130"/>
      <c r="AOK130"/>
      <c r="AOL130"/>
      <c r="AOM130"/>
      <c r="AON130"/>
      <c r="AOO130"/>
      <c r="AOP130"/>
      <c r="AOQ130"/>
      <c r="AOR130"/>
      <c r="AOS130"/>
      <c r="AOT130"/>
      <c r="AOU130"/>
      <c r="AOV130"/>
      <c r="AOW130"/>
      <c r="AOX130"/>
      <c r="AOY130"/>
      <c r="AOZ130"/>
      <c r="APA130"/>
      <c r="APB130"/>
      <c r="APC130"/>
      <c r="APD130"/>
      <c r="APE130"/>
      <c r="APF130"/>
      <c r="APG130"/>
      <c r="APH130"/>
      <c r="API130"/>
      <c r="APJ130"/>
      <c r="APK130"/>
      <c r="APL130"/>
      <c r="APM130"/>
      <c r="APN130"/>
      <c r="APO130"/>
      <c r="APP130"/>
      <c r="APQ130"/>
      <c r="APR130"/>
      <c r="APS130"/>
      <c r="APT130"/>
      <c r="APU130"/>
      <c r="APV130"/>
      <c r="APW130"/>
      <c r="APX130"/>
      <c r="APY130"/>
      <c r="APZ130"/>
      <c r="AQA130"/>
      <c r="AQB130"/>
      <c r="AQC130"/>
      <c r="AQD130"/>
      <c r="AQE130"/>
      <c r="AQF130"/>
      <c r="AQG130"/>
      <c r="AQH130"/>
      <c r="AQI130"/>
      <c r="AQJ130"/>
      <c r="AQK130"/>
      <c r="AQL130"/>
      <c r="AQM130"/>
      <c r="AQN130"/>
      <c r="AQO130"/>
      <c r="AQP130"/>
      <c r="AQQ130"/>
      <c r="AQR130"/>
      <c r="AQS130"/>
      <c r="AQT130"/>
      <c r="AQU130"/>
      <c r="AQV130"/>
      <c r="AQW130"/>
      <c r="AQX130"/>
      <c r="AQY130"/>
      <c r="AQZ130"/>
      <c r="ARA130"/>
      <c r="ARB130"/>
      <c r="ARC130"/>
      <c r="ARD130"/>
      <c r="ARE130"/>
      <c r="ARF130"/>
      <c r="ARG130"/>
      <c r="ARH130"/>
      <c r="ARI130"/>
      <c r="ARJ130"/>
      <c r="ARK130"/>
      <c r="ARL130"/>
      <c r="ARM130"/>
      <c r="ARN130"/>
      <c r="ARO130"/>
      <c r="ARP130"/>
      <c r="ARQ130"/>
      <c r="ARR130"/>
      <c r="ARS130"/>
      <c r="ART130"/>
      <c r="ARU130"/>
      <c r="ARV130"/>
      <c r="ARW130"/>
      <c r="ARX130"/>
      <c r="ARY130"/>
      <c r="ARZ130"/>
      <c r="ASA130"/>
      <c r="ASB130"/>
      <c r="ASC130"/>
      <c r="ASD130"/>
      <c r="ASE130"/>
      <c r="ASF130"/>
      <c r="ASG130"/>
      <c r="ASH130"/>
      <c r="ASI130"/>
      <c r="ASJ130"/>
      <c r="ASK130"/>
      <c r="ASL130"/>
      <c r="ASM130"/>
      <c r="ASN130"/>
      <c r="ASO130"/>
      <c r="ASP130"/>
      <c r="ASQ130"/>
      <c r="ASR130"/>
      <c r="ASS130"/>
      <c r="AST130"/>
      <c r="ASU130"/>
      <c r="ASV130"/>
      <c r="ASW130"/>
      <c r="ASX130"/>
      <c r="ASY130"/>
      <c r="ASZ130"/>
      <c r="ATA130"/>
      <c r="ATB130"/>
      <c r="ATC130"/>
      <c r="ATD130"/>
      <c r="ATE130"/>
      <c r="ATF130"/>
      <c r="ATG130"/>
      <c r="ATH130"/>
      <c r="ATI130"/>
      <c r="ATJ130"/>
      <c r="ATK130"/>
      <c r="ATL130"/>
      <c r="ATM130"/>
      <c r="ATN130"/>
      <c r="ATO130"/>
      <c r="ATP130"/>
      <c r="ATQ130"/>
      <c r="ATR130"/>
      <c r="ATS130"/>
      <c r="ATT130"/>
      <c r="ATU130"/>
      <c r="ATV130"/>
      <c r="ATW130"/>
      <c r="ATX130"/>
      <c r="ATY130"/>
      <c r="ATZ130"/>
      <c r="AUA130"/>
      <c r="AUB130"/>
      <c r="AUC130"/>
      <c r="AUD130"/>
      <c r="AUE130"/>
      <c r="AUF130"/>
      <c r="AUG130"/>
      <c r="AUH130"/>
      <c r="AUI130"/>
      <c r="AUJ130"/>
      <c r="AUK130"/>
      <c r="AUL130"/>
      <c r="AUM130"/>
      <c r="AUN130"/>
      <c r="AUO130"/>
      <c r="AUP130"/>
      <c r="AUQ130"/>
      <c r="AUR130"/>
      <c r="AUS130"/>
      <c r="AUT130"/>
      <c r="AUU130"/>
      <c r="AUV130"/>
      <c r="AUW130"/>
      <c r="AUX130"/>
      <c r="AUY130"/>
      <c r="AUZ130"/>
      <c r="AVA130"/>
      <c r="AVB130"/>
      <c r="AVC130"/>
      <c r="AVD130"/>
      <c r="AVE130"/>
      <c r="AVF130"/>
      <c r="AVG130"/>
      <c r="AVH130"/>
      <c r="AVI130"/>
      <c r="AVJ130"/>
      <c r="AVK130"/>
      <c r="AVL130"/>
      <c r="AVM130"/>
      <c r="AVN130"/>
      <c r="AVO130"/>
      <c r="AVP130"/>
      <c r="AVQ130"/>
      <c r="AVR130"/>
      <c r="AVS130"/>
      <c r="AVT130"/>
      <c r="AVU130"/>
      <c r="AVV130"/>
      <c r="AVW130"/>
      <c r="AVX130"/>
      <c r="AVY130"/>
      <c r="AVZ130"/>
      <c r="AWA130"/>
      <c r="AWB130"/>
      <c r="AWC130"/>
      <c r="AWD130"/>
      <c r="AWE130"/>
      <c r="AWF130"/>
      <c r="AWG130"/>
      <c r="AWH130"/>
      <c r="AWI130"/>
      <c r="AWJ130"/>
      <c r="AWK130"/>
      <c r="AWL130"/>
      <c r="AWM130"/>
      <c r="AWN130"/>
      <c r="AWO130"/>
      <c r="AWP130"/>
      <c r="AWQ130"/>
      <c r="AWR130"/>
      <c r="AWS130"/>
    </row>
    <row r="131" spans="1:1293" s="42" customFormat="1" ht="15" customHeight="1" x14ac:dyDescent="0.2">
      <c r="A131" s="208"/>
      <c r="B131" s="209" t="s">
        <v>276</v>
      </c>
      <c r="C131" s="210"/>
      <c r="D131" s="202" t="s">
        <v>277</v>
      </c>
      <c r="E131" s="220">
        <f>E132</f>
        <v>0</v>
      </c>
      <c r="F131" s="220">
        <f t="shared" ref="F131:G131" si="75">F132</f>
        <v>0</v>
      </c>
      <c r="G131" s="220">
        <f t="shared" si="75"/>
        <v>0</v>
      </c>
      <c r="H131" s="164" t="e">
        <f t="shared" si="54"/>
        <v>#DIV/0!</v>
      </c>
      <c r="I131" s="164" t="e">
        <f t="shared" si="55"/>
        <v>#DIV/0!</v>
      </c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  <c r="AMJ131"/>
      <c r="AMK131"/>
      <c r="AML131"/>
      <c r="AMM131"/>
      <c r="AMN131"/>
      <c r="AMO131"/>
      <c r="AMP131"/>
      <c r="AMQ131"/>
      <c r="AMR131"/>
      <c r="AMS131"/>
      <c r="AMT131"/>
      <c r="AMU131"/>
      <c r="AMV131"/>
      <c r="AMW131"/>
      <c r="AMX131"/>
      <c r="AMY131"/>
      <c r="AMZ131"/>
      <c r="ANA131"/>
      <c r="ANB131"/>
      <c r="ANC131"/>
      <c r="AND131"/>
      <c r="ANE131"/>
      <c r="ANF131"/>
      <c r="ANG131"/>
      <c r="ANH131"/>
      <c r="ANI131"/>
      <c r="ANJ131"/>
      <c r="ANK131"/>
      <c r="ANL131"/>
      <c r="ANM131"/>
      <c r="ANN131"/>
      <c r="ANO131"/>
      <c r="ANP131"/>
      <c r="ANQ131"/>
      <c r="ANR131"/>
      <c r="ANS131"/>
      <c r="ANT131"/>
      <c r="ANU131"/>
      <c r="ANV131"/>
      <c r="ANW131"/>
      <c r="ANX131"/>
      <c r="ANY131"/>
      <c r="ANZ131"/>
      <c r="AOA131"/>
      <c r="AOB131"/>
      <c r="AOC131"/>
      <c r="AOD131"/>
      <c r="AOE131"/>
      <c r="AOF131"/>
      <c r="AOG131"/>
      <c r="AOH131"/>
      <c r="AOI131"/>
      <c r="AOJ131"/>
      <c r="AOK131"/>
      <c r="AOL131"/>
      <c r="AOM131"/>
      <c r="AON131"/>
      <c r="AOO131"/>
      <c r="AOP131"/>
      <c r="AOQ131"/>
      <c r="AOR131"/>
      <c r="AOS131"/>
      <c r="AOT131"/>
      <c r="AOU131"/>
      <c r="AOV131"/>
      <c r="AOW131"/>
      <c r="AOX131"/>
      <c r="AOY131"/>
      <c r="AOZ131"/>
      <c r="APA131"/>
      <c r="APB131"/>
      <c r="APC131"/>
      <c r="APD131"/>
      <c r="APE131"/>
      <c r="APF131"/>
      <c r="APG131"/>
      <c r="APH131"/>
      <c r="API131"/>
      <c r="APJ131"/>
      <c r="APK131"/>
      <c r="APL131"/>
      <c r="APM131"/>
      <c r="APN131"/>
      <c r="APO131"/>
      <c r="APP131"/>
      <c r="APQ131"/>
      <c r="APR131"/>
      <c r="APS131"/>
      <c r="APT131"/>
      <c r="APU131"/>
      <c r="APV131"/>
      <c r="APW131"/>
      <c r="APX131"/>
      <c r="APY131"/>
      <c r="APZ131"/>
      <c r="AQA131"/>
      <c r="AQB131"/>
      <c r="AQC131"/>
      <c r="AQD131"/>
      <c r="AQE131"/>
      <c r="AQF131"/>
      <c r="AQG131"/>
      <c r="AQH131"/>
      <c r="AQI131"/>
      <c r="AQJ131"/>
      <c r="AQK131"/>
      <c r="AQL131"/>
      <c r="AQM131"/>
      <c r="AQN131"/>
      <c r="AQO131"/>
      <c r="AQP131"/>
      <c r="AQQ131"/>
      <c r="AQR131"/>
      <c r="AQS131"/>
      <c r="AQT131"/>
      <c r="AQU131"/>
      <c r="AQV131"/>
      <c r="AQW131"/>
      <c r="AQX131"/>
      <c r="AQY131"/>
      <c r="AQZ131"/>
      <c r="ARA131"/>
      <c r="ARB131"/>
      <c r="ARC131"/>
      <c r="ARD131"/>
      <c r="ARE131"/>
      <c r="ARF131"/>
      <c r="ARG131"/>
      <c r="ARH131"/>
      <c r="ARI131"/>
      <c r="ARJ131"/>
      <c r="ARK131"/>
      <c r="ARL131"/>
      <c r="ARM131"/>
      <c r="ARN131"/>
      <c r="ARO131"/>
      <c r="ARP131"/>
      <c r="ARQ131"/>
      <c r="ARR131"/>
      <c r="ARS131"/>
      <c r="ART131"/>
      <c r="ARU131"/>
      <c r="ARV131"/>
      <c r="ARW131"/>
      <c r="ARX131"/>
      <c r="ARY131"/>
      <c r="ARZ131"/>
      <c r="ASA131"/>
      <c r="ASB131"/>
      <c r="ASC131"/>
      <c r="ASD131"/>
      <c r="ASE131"/>
      <c r="ASF131"/>
      <c r="ASG131"/>
      <c r="ASH131"/>
      <c r="ASI131"/>
      <c r="ASJ131"/>
      <c r="ASK131"/>
      <c r="ASL131"/>
      <c r="ASM131"/>
      <c r="ASN131"/>
      <c r="ASO131"/>
      <c r="ASP131"/>
      <c r="ASQ131"/>
      <c r="ASR131"/>
      <c r="ASS131"/>
      <c r="AST131"/>
      <c r="ASU131"/>
      <c r="ASV131"/>
      <c r="ASW131"/>
      <c r="ASX131"/>
      <c r="ASY131"/>
      <c r="ASZ131"/>
      <c r="ATA131"/>
      <c r="ATB131"/>
      <c r="ATC131"/>
      <c r="ATD131"/>
      <c r="ATE131"/>
      <c r="ATF131"/>
      <c r="ATG131"/>
      <c r="ATH131"/>
      <c r="ATI131"/>
      <c r="ATJ131"/>
      <c r="ATK131"/>
      <c r="ATL131"/>
      <c r="ATM131"/>
      <c r="ATN131"/>
      <c r="ATO131"/>
      <c r="ATP131"/>
      <c r="ATQ131"/>
      <c r="ATR131"/>
      <c r="ATS131"/>
      <c r="ATT131"/>
      <c r="ATU131"/>
      <c r="ATV131"/>
      <c r="ATW131"/>
      <c r="ATX131"/>
      <c r="ATY131"/>
      <c r="ATZ131"/>
      <c r="AUA131"/>
      <c r="AUB131"/>
      <c r="AUC131"/>
      <c r="AUD131"/>
      <c r="AUE131"/>
      <c r="AUF131"/>
      <c r="AUG131"/>
      <c r="AUH131"/>
      <c r="AUI131"/>
      <c r="AUJ131"/>
      <c r="AUK131"/>
      <c r="AUL131"/>
      <c r="AUM131"/>
      <c r="AUN131"/>
      <c r="AUO131"/>
      <c r="AUP131"/>
      <c r="AUQ131"/>
      <c r="AUR131"/>
      <c r="AUS131"/>
      <c r="AUT131"/>
      <c r="AUU131"/>
      <c r="AUV131"/>
      <c r="AUW131"/>
      <c r="AUX131"/>
      <c r="AUY131"/>
      <c r="AUZ131"/>
      <c r="AVA131"/>
      <c r="AVB131"/>
      <c r="AVC131"/>
      <c r="AVD131"/>
      <c r="AVE131"/>
      <c r="AVF131"/>
      <c r="AVG131"/>
      <c r="AVH131"/>
      <c r="AVI131"/>
      <c r="AVJ131"/>
      <c r="AVK131"/>
      <c r="AVL131"/>
      <c r="AVM131"/>
      <c r="AVN131"/>
      <c r="AVO131"/>
      <c r="AVP131"/>
      <c r="AVQ131"/>
      <c r="AVR131"/>
      <c r="AVS131"/>
      <c r="AVT131"/>
      <c r="AVU131"/>
      <c r="AVV131"/>
      <c r="AVW131"/>
      <c r="AVX131"/>
      <c r="AVY131"/>
      <c r="AVZ131"/>
      <c r="AWA131"/>
      <c r="AWB131"/>
      <c r="AWC131"/>
      <c r="AWD131"/>
      <c r="AWE131"/>
      <c r="AWF131"/>
      <c r="AWG131"/>
      <c r="AWH131"/>
      <c r="AWI131"/>
      <c r="AWJ131"/>
      <c r="AWK131"/>
      <c r="AWL131"/>
      <c r="AWM131"/>
      <c r="AWN131"/>
      <c r="AWO131"/>
      <c r="AWP131"/>
      <c r="AWQ131"/>
      <c r="AWR131"/>
      <c r="AWS131"/>
    </row>
    <row r="132" spans="1:1293" s="42" customFormat="1" ht="15" customHeight="1" x14ac:dyDescent="0.2">
      <c r="A132" s="208"/>
      <c r="B132" s="212" t="s">
        <v>278</v>
      </c>
      <c r="C132" s="208"/>
      <c r="D132" s="203" t="s">
        <v>279</v>
      </c>
      <c r="E132" s="221"/>
      <c r="F132" s="221"/>
      <c r="G132" s="221"/>
      <c r="H132" s="164" t="e">
        <f t="shared" si="54"/>
        <v>#DIV/0!</v>
      </c>
      <c r="I132" s="164" t="e">
        <f t="shared" si="55"/>
        <v>#DIV/0!</v>
      </c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  <c r="AMJ132"/>
      <c r="AMK132"/>
      <c r="AML132"/>
      <c r="AMM132"/>
      <c r="AMN132"/>
      <c r="AMO132"/>
      <c r="AMP132"/>
      <c r="AMQ132"/>
      <c r="AMR132"/>
      <c r="AMS132"/>
      <c r="AMT132"/>
      <c r="AMU132"/>
      <c r="AMV132"/>
      <c r="AMW132"/>
      <c r="AMX132"/>
      <c r="AMY132"/>
      <c r="AMZ132"/>
      <c r="ANA132"/>
      <c r="ANB132"/>
      <c r="ANC132"/>
      <c r="AND132"/>
      <c r="ANE132"/>
      <c r="ANF132"/>
      <c r="ANG132"/>
      <c r="ANH132"/>
      <c r="ANI132"/>
      <c r="ANJ132"/>
      <c r="ANK132"/>
      <c r="ANL132"/>
      <c r="ANM132"/>
      <c r="ANN132"/>
      <c r="ANO132"/>
      <c r="ANP132"/>
      <c r="ANQ132"/>
      <c r="ANR132"/>
      <c r="ANS132"/>
      <c r="ANT132"/>
      <c r="ANU132"/>
      <c r="ANV132"/>
      <c r="ANW132"/>
      <c r="ANX132"/>
      <c r="ANY132"/>
      <c r="ANZ132"/>
      <c r="AOA132"/>
      <c r="AOB132"/>
      <c r="AOC132"/>
      <c r="AOD132"/>
      <c r="AOE132"/>
      <c r="AOF132"/>
      <c r="AOG132"/>
      <c r="AOH132"/>
      <c r="AOI132"/>
      <c r="AOJ132"/>
      <c r="AOK132"/>
      <c r="AOL132"/>
      <c r="AOM132"/>
      <c r="AON132"/>
      <c r="AOO132"/>
      <c r="AOP132"/>
      <c r="AOQ132"/>
      <c r="AOR132"/>
      <c r="AOS132"/>
      <c r="AOT132"/>
      <c r="AOU132"/>
      <c r="AOV132"/>
      <c r="AOW132"/>
      <c r="AOX132"/>
      <c r="AOY132"/>
      <c r="AOZ132"/>
      <c r="APA132"/>
      <c r="APB132"/>
      <c r="APC132"/>
      <c r="APD132"/>
      <c r="APE132"/>
      <c r="APF132"/>
      <c r="APG132"/>
      <c r="APH132"/>
      <c r="API132"/>
      <c r="APJ132"/>
      <c r="APK132"/>
      <c r="APL132"/>
      <c r="APM132"/>
      <c r="APN132"/>
      <c r="APO132"/>
      <c r="APP132"/>
      <c r="APQ132"/>
      <c r="APR132"/>
      <c r="APS132"/>
      <c r="APT132"/>
      <c r="APU132"/>
      <c r="APV132"/>
      <c r="APW132"/>
      <c r="APX132"/>
      <c r="APY132"/>
      <c r="APZ132"/>
      <c r="AQA132"/>
      <c r="AQB132"/>
      <c r="AQC132"/>
      <c r="AQD132"/>
      <c r="AQE132"/>
      <c r="AQF132"/>
      <c r="AQG132"/>
      <c r="AQH132"/>
      <c r="AQI132"/>
      <c r="AQJ132"/>
      <c r="AQK132"/>
      <c r="AQL132"/>
      <c r="AQM132"/>
      <c r="AQN132"/>
      <c r="AQO132"/>
      <c r="AQP132"/>
      <c r="AQQ132"/>
      <c r="AQR132"/>
      <c r="AQS132"/>
      <c r="AQT132"/>
      <c r="AQU132"/>
      <c r="AQV132"/>
      <c r="AQW132"/>
      <c r="AQX132"/>
      <c r="AQY132"/>
      <c r="AQZ132"/>
      <c r="ARA132"/>
      <c r="ARB132"/>
      <c r="ARC132"/>
      <c r="ARD132"/>
      <c r="ARE132"/>
      <c r="ARF132"/>
      <c r="ARG132"/>
      <c r="ARH132"/>
      <c r="ARI132"/>
      <c r="ARJ132"/>
      <c r="ARK132"/>
      <c r="ARL132"/>
      <c r="ARM132"/>
      <c r="ARN132"/>
      <c r="ARO132"/>
      <c r="ARP132"/>
      <c r="ARQ132"/>
      <c r="ARR132"/>
      <c r="ARS132"/>
      <c r="ART132"/>
      <c r="ARU132"/>
      <c r="ARV132"/>
      <c r="ARW132"/>
      <c r="ARX132"/>
      <c r="ARY132"/>
      <c r="ARZ132"/>
      <c r="ASA132"/>
      <c r="ASB132"/>
      <c r="ASC132"/>
      <c r="ASD132"/>
      <c r="ASE132"/>
      <c r="ASF132"/>
      <c r="ASG132"/>
      <c r="ASH132"/>
      <c r="ASI132"/>
      <c r="ASJ132"/>
      <c r="ASK132"/>
      <c r="ASL132"/>
      <c r="ASM132"/>
      <c r="ASN132"/>
      <c r="ASO132"/>
      <c r="ASP132"/>
      <c r="ASQ132"/>
      <c r="ASR132"/>
      <c r="ASS132"/>
      <c r="AST132"/>
      <c r="ASU132"/>
      <c r="ASV132"/>
      <c r="ASW132"/>
      <c r="ASX132"/>
      <c r="ASY132"/>
      <c r="ASZ132"/>
      <c r="ATA132"/>
      <c r="ATB132"/>
      <c r="ATC132"/>
      <c r="ATD132"/>
      <c r="ATE132"/>
      <c r="ATF132"/>
      <c r="ATG132"/>
      <c r="ATH132"/>
      <c r="ATI132"/>
      <c r="ATJ132"/>
      <c r="ATK132"/>
      <c r="ATL132"/>
      <c r="ATM132"/>
      <c r="ATN132"/>
      <c r="ATO132"/>
      <c r="ATP132"/>
      <c r="ATQ132"/>
      <c r="ATR132"/>
      <c r="ATS132"/>
      <c r="ATT132"/>
      <c r="ATU132"/>
      <c r="ATV132"/>
      <c r="ATW132"/>
      <c r="ATX132"/>
      <c r="ATY132"/>
      <c r="ATZ132"/>
      <c r="AUA132"/>
      <c r="AUB132"/>
      <c r="AUC132"/>
      <c r="AUD132"/>
      <c r="AUE132"/>
      <c r="AUF132"/>
      <c r="AUG132"/>
      <c r="AUH132"/>
      <c r="AUI132"/>
      <c r="AUJ132"/>
      <c r="AUK132"/>
      <c r="AUL132"/>
      <c r="AUM132"/>
      <c r="AUN132"/>
      <c r="AUO132"/>
      <c r="AUP132"/>
      <c r="AUQ132"/>
      <c r="AUR132"/>
      <c r="AUS132"/>
      <c r="AUT132"/>
      <c r="AUU132"/>
      <c r="AUV132"/>
      <c r="AUW132"/>
      <c r="AUX132"/>
      <c r="AUY132"/>
      <c r="AUZ132"/>
      <c r="AVA132"/>
      <c r="AVB132"/>
      <c r="AVC132"/>
      <c r="AVD132"/>
      <c r="AVE132"/>
      <c r="AVF132"/>
      <c r="AVG132"/>
      <c r="AVH132"/>
      <c r="AVI132"/>
      <c r="AVJ132"/>
      <c r="AVK132"/>
      <c r="AVL132"/>
      <c r="AVM132"/>
      <c r="AVN132"/>
      <c r="AVO132"/>
      <c r="AVP132"/>
      <c r="AVQ132"/>
      <c r="AVR132"/>
      <c r="AVS132"/>
      <c r="AVT132"/>
      <c r="AVU132"/>
      <c r="AVV132"/>
      <c r="AVW132"/>
      <c r="AVX132"/>
      <c r="AVY132"/>
      <c r="AVZ132"/>
      <c r="AWA132"/>
      <c r="AWB132"/>
      <c r="AWC132"/>
      <c r="AWD132"/>
      <c r="AWE132"/>
      <c r="AWF132"/>
      <c r="AWG132"/>
      <c r="AWH132"/>
      <c r="AWI132"/>
      <c r="AWJ132"/>
      <c r="AWK132"/>
      <c r="AWL132"/>
      <c r="AWM132"/>
      <c r="AWN132"/>
      <c r="AWO132"/>
      <c r="AWP132"/>
      <c r="AWQ132"/>
      <c r="AWR132"/>
      <c r="AWS132"/>
    </row>
    <row r="133" spans="1:1293" s="42" customFormat="1" ht="15" customHeight="1" x14ac:dyDescent="0.2">
      <c r="A133" s="208"/>
      <c r="B133" s="209" t="s">
        <v>280</v>
      </c>
      <c r="C133" s="210"/>
      <c r="D133" s="202" t="s">
        <v>283</v>
      </c>
      <c r="E133" s="220">
        <f>E134</f>
        <v>0</v>
      </c>
      <c r="F133" s="220">
        <f t="shared" ref="F133:G133" si="76">F134</f>
        <v>0</v>
      </c>
      <c r="G133" s="220">
        <f t="shared" si="76"/>
        <v>0</v>
      </c>
      <c r="H133" s="164" t="e">
        <f t="shared" si="54"/>
        <v>#DIV/0!</v>
      </c>
      <c r="I133" s="164" t="e">
        <f t="shared" si="55"/>
        <v>#DIV/0!</v>
      </c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  <c r="AMJ133"/>
      <c r="AMK133"/>
      <c r="AML133"/>
      <c r="AMM133"/>
      <c r="AMN133"/>
      <c r="AMO133"/>
      <c r="AMP133"/>
      <c r="AMQ133"/>
      <c r="AMR133"/>
      <c r="AMS133"/>
      <c r="AMT133"/>
      <c r="AMU133"/>
      <c r="AMV133"/>
      <c r="AMW133"/>
      <c r="AMX133"/>
      <c r="AMY133"/>
      <c r="AMZ133"/>
      <c r="ANA133"/>
      <c r="ANB133"/>
      <c r="ANC133"/>
      <c r="AND133"/>
      <c r="ANE133"/>
      <c r="ANF133"/>
      <c r="ANG133"/>
      <c r="ANH133"/>
      <c r="ANI133"/>
      <c r="ANJ133"/>
      <c r="ANK133"/>
      <c r="ANL133"/>
      <c r="ANM133"/>
      <c r="ANN133"/>
      <c r="ANO133"/>
      <c r="ANP133"/>
      <c r="ANQ133"/>
      <c r="ANR133"/>
      <c r="ANS133"/>
      <c r="ANT133"/>
      <c r="ANU133"/>
      <c r="ANV133"/>
      <c r="ANW133"/>
      <c r="ANX133"/>
      <c r="ANY133"/>
      <c r="ANZ133"/>
      <c r="AOA133"/>
      <c r="AOB133"/>
      <c r="AOC133"/>
      <c r="AOD133"/>
      <c r="AOE133"/>
      <c r="AOF133"/>
      <c r="AOG133"/>
      <c r="AOH133"/>
      <c r="AOI133"/>
      <c r="AOJ133"/>
      <c r="AOK133"/>
      <c r="AOL133"/>
      <c r="AOM133"/>
      <c r="AON133"/>
      <c r="AOO133"/>
      <c r="AOP133"/>
      <c r="AOQ133"/>
      <c r="AOR133"/>
      <c r="AOS133"/>
      <c r="AOT133"/>
      <c r="AOU133"/>
      <c r="AOV133"/>
      <c r="AOW133"/>
      <c r="AOX133"/>
      <c r="AOY133"/>
      <c r="AOZ133"/>
      <c r="APA133"/>
      <c r="APB133"/>
      <c r="APC133"/>
      <c r="APD133"/>
      <c r="APE133"/>
      <c r="APF133"/>
      <c r="APG133"/>
      <c r="APH133"/>
      <c r="API133"/>
      <c r="APJ133"/>
      <c r="APK133"/>
      <c r="APL133"/>
      <c r="APM133"/>
      <c r="APN133"/>
      <c r="APO133"/>
      <c r="APP133"/>
      <c r="APQ133"/>
      <c r="APR133"/>
      <c r="APS133"/>
      <c r="APT133"/>
      <c r="APU133"/>
      <c r="APV133"/>
      <c r="APW133"/>
      <c r="APX133"/>
      <c r="APY133"/>
      <c r="APZ133"/>
      <c r="AQA133"/>
      <c r="AQB133"/>
      <c r="AQC133"/>
      <c r="AQD133"/>
      <c r="AQE133"/>
      <c r="AQF133"/>
      <c r="AQG133"/>
      <c r="AQH133"/>
      <c r="AQI133"/>
      <c r="AQJ133"/>
      <c r="AQK133"/>
      <c r="AQL133"/>
      <c r="AQM133"/>
      <c r="AQN133"/>
      <c r="AQO133"/>
      <c r="AQP133"/>
      <c r="AQQ133"/>
      <c r="AQR133"/>
      <c r="AQS133"/>
      <c r="AQT133"/>
      <c r="AQU133"/>
      <c r="AQV133"/>
      <c r="AQW133"/>
      <c r="AQX133"/>
      <c r="AQY133"/>
      <c r="AQZ133"/>
      <c r="ARA133"/>
      <c r="ARB133"/>
      <c r="ARC133"/>
      <c r="ARD133"/>
      <c r="ARE133"/>
      <c r="ARF133"/>
      <c r="ARG133"/>
      <c r="ARH133"/>
      <c r="ARI133"/>
      <c r="ARJ133"/>
      <c r="ARK133"/>
      <c r="ARL133"/>
      <c r="ARM133"/>
      <c r="ARN133"/>
      <c r="ARO133"/>
      <c r="ARP133"/>
      <c r="ARQ133"/>
      <c r="ARR133"/>
      <c r="ARS133"/>
      <c r="ART133"/>
      <c r="ARU133"/>
      <c r="ARV133"/>
      <c r="ARW133"/>
      <c r="ARX133"/>
      <c r="ARY133"/>
      <c r="ARZ133"/>
      <c r="ASA133"/>
      <c r="ASB133"/>
      <c r="ASC133"/>
      <c r="ASD133"/>
      <c r="ASE133"/>
      <c r="ASF133"/>
      <c r="ASG133"/>
      <c r="ASH133"/>
      <c r="ASI133"/>
      <c r="ASJ133"/>
      <c r="ASK133"/>
      <c r="ASL133"/>
      <c r="ASM133"/>
      <c r="ASN133"/>
      <c r="ASO133"/>
      <c r="ASP133"/>
      <c r="ASQ133"/>
      <c r="ASR133"/>
      <c r="ASS133"/>
      <c r="AST133"/>
      <c r="ASU133"/>
      <c r="ASV133"/>
      <c r="ASW133"/>
      <c r="ASX133"/>
      <c r="ASY133"/>
      <c r="ASZ133"/>
      <c r="ATA133"/>
      <c r="ATB133"/>
      <c r="ATC133"/>
      <c r="ATD133"/>
      <c r="ATE133"/>
      <c r="ATF133"/>
      <c r="ATG133"/>
      <c r="ATH133"/>
      <c r="ATI133"/>
      <c r="ATJ133"/>
      <c r="ATK133"/>
      <c r="ATL133"/>
      <c r="ATM133"/>
      <c r="ATN133"/>
      <c r="ATO133"/>
      <c r="ATP133"/>
      <c r="ATQ133"/>
      <c r="ATR133"/>
      <c r="ATS133"/>
      <c r="ATT133"/>
      <c r="ATU133"/>
      <c r="ATV133"/>
      <c r="ATW133"/>
      <c r="ATX133"/>
      <c r="ATY133"/>
      <c r="ATZ133"/>
      <c r="AUA133"/>
      <c r="AUB133"/>
      <c r="AUC133"/>
      <c r="AUD133"/>
      <c r="AUE133"/>
      <c r="AUF133"/>
      <c r="AUG133"/>
      <c r="AUH133"/>
      <c r="AUI133"/>
      <c r="AUJ133"/>
      <c r="AUK133"/>
      <c r="AUL133"/>
      <c r="AUM133"/>
      <c r="AUN133"/>
      <c r="AUO133"/>
      <c r="AUP133"/>
      <c r="AUQ133"/>
      <c r="AUR133"/>
      <c r="AUS133"/>
      <c r="AUT133"/>
      <c r="AUU133"/>
      <c r="AUV133"/>
      <c r="AUW133"/>
      <c r="AUX133"/>
      <c r="AUY133"/>
      <c r="AUZ133"/>
      <c r="AVA133"/>
      <c r="AVB133"/>
      <c r="AVC133"/>
      <c r="AVD133"/>
      <c r="AVE133"/>
      <c r="AVF133"/>
      <c r="AVG133"/>
      <c r="AVH133"/>
      <c r="AVI133"/>
      <c r="AVJ133"/>
      <c r="AVK133"/>
      <c r="AVL133"/>
      <c r="AVM133"/>
      <c r="AVN133"/>
      <c r="AVO133"/>
      <c r="AVP133"/>
      <c r="AVQ133"/>
      <c r="AVR133"/>
      <c r="AVS133"/>
      <c r="AVT133"/>
      <c r="AVU133"/>
      <c r="AVV133"/>
      <c r="AVW133"/>
      <c r="AVX133"/>
      <c r="AVY133"/>
      <c r="AVZ133"/>
      <c r="AWA133"/>
      <c r="AWB133"/>
      <c r="AWC133"/>
      <c r="AWD133"/>
      <c r="AWE133"/>
      <c r="AWF133"/>
      <c r="AWG133"/>
      <c r="AWH133"/>
      <c r="AWI133"/>
      <c r="AWJ133"/>
      <c r="AWK133"/>
      <c r="AWL133"/>
      <c r="AWM133"/>
      <c r="AWN133"/>
      <c r="AWO133"/>
      <c r="AWP133"/>
      <c r="AWQ133"/>
      <c r="AWR133"/>
      <c r="AWS133"/>
    </row>
    <row r="134" spans="1:1293" s="42" customFormat="1" ht="33" customHeight="1" x14ac:dyDescent="0.2">
      <c r="A134" s="208"/>
      <c r="B134" s="212" t="s">
        <v>281</v>
      </c>
      <c r="C134" s="208"/>
      <c r="D134" s="203" t="s">
        <v>282</v>
      </c>
      <c r="E134" s="221"/>
      <c r="F134" s="221"/>
      <c r="G134" s="221"/>
      <c r="H134" s="164" t="e">
        <f t="shared" si="54"/>
        <v>#DIV/0!</v>
      </c>
      <c r="I134" s="164" t="e">
        <f t="shared" si="55"/>
        <v>#DIV/0!</v>
      </c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  <c r="AMI134"/>
      <c r="AMJ134"/>
      <c r="AMK134"/>
      <c r="AML134"/>
      <c r="AMM134"/>
      <c r="AMN134"/>
      <c r="AMO134"/>
      <c r="AMP134"/>
      <c r="AMQ134"/>
      <c r="AMR134"/>
      <c r="AMS134"/>
      <c r="AMT134"/>
      <c r="AMU134"/>
      <c r="AMV134"/>
      <c r="AMW134"/>
      <c r="AMX134"/>
      <c r="AMY134"/>
      <c r="AMZ134"/>
      <c r="ANA134"/>
      <c r="ANB134"/>
      <c r="ANC134"/>
      <c r="AND134"/>
      <c r="ANE134"/>
      <c r="ANF134"/>
      <c r="ANG134"/>
      <c r="ANH134"/>
      <c r="ANI134"/>
      <c r="ANJ134"/>
      <c r="ANK134"/>
      <c r="ANL134"/>
      <c r="ANM134"/>
      <c r="ANN134"/>
      <c r="ANO134"/>
      <c r="ANP134"/>
      <c r="ANQ134"/>
      <c r="ANR134"/>
      <c r="ANS134"/>
      <c r="ANT134"/>
      <c r="ANU134"/>
      <c r="ANV134"/>
      <c r="ANW134"/>
      <c r="ANX134"/>
      <c r="ANY134"/>
      <c r="ANZ134"/>
      <c r="AOA134"/>
      <c r="AOB134"/>
      <c r="AOC134"/>
      <c r="AOD134"/>
      <c r="AOE134"/>
      <c r="AOF134"/>
      <c r="AOG134"/>
      <c r="AOH134"/>
      <c r="AOI134"/>
      <c r="AOJ134"/>
      <c r="AOK134"/>
      <c r="AOL134"/>
      <c r="AOM134"/>
      <c r="AON134"/>
      <c r="AOO134"/>
      <c r="AOP134"/>
      <c r="AOQ134"/>
      <c r="AOR134"/>
      <c r="AOS134"/>
      <c r="AOT134"/>
      <c r="AOU134"/>
      <c r="AOV134"/>
      <c r="AOW134"/>
      <c r="AOX134"/>
      <c r="AOY134"/>
      <c r="AOZ134"/>
      <c r="APA134"/>
      <c r="APB134"/>
      <c r="APC134"/>
      <c r="APD134"/>
      <c r="APE134"/>
      <c r="APF134"/>
      <c r="APG134"/>
      <c r="APH134"/>
      <c r="API134"/>
      <c r="APJ134"/>
      <c r="APK134"/>
      <c r="APL134"/>
      <c r="APM134"/>
      <c r="APN134"/>
      <c r="APO134"/>
      <c r="APP134"/>
      <c r="APQ134"/>
      <c r="APR134"/>
      <c r="APS134"/>
      <c r="APT134"/>
      <c r="APU134"/>
      <c r="APV134"/>
      <c r="APW134"/>
      <c r="APX134"/>
      <c r="APY134"/>
      <c r="APZ134"/>
      <c r="AQA134"/>
      <c r="AQB134"/>
      <c r="AQC134"/>
      <c r="AQD134"/>
      <c r="AQE134"/>
      <c r="AQF134"/>
      <c r="AQG134"/>
      <c r="AQH134"/>
      <c r="AQI134"/>
      <c r="AQJ134"/>
      <c r="AQK134"/>
      <c r="AQL134"/>
      <c r="AQM134"/>
      <c r="AQN134"/>
      <c r="AQO134"/>
      <c r="AQP134"/>
      <c r="AQQ134"/>
      <c r="AQR134"/>
      <c r="AQS134"/>
      <c r="AQT134"/>
      <c r="AQU134"/>
      <c r="AQV134"/>
      <c r="AQW134"/>
      <c r="AQX134"/>
      <c r="AQY134"/>
      <c r="AQZ134"/>
      <c r="ARA134"/>
      <c r="ARB134"/>
      <c r="ARC134"/>
      <c r="ARD134"/>
      <c r="ARE134"/>
      <c r="ARF134"/>
      <c r="ARG134"/>
      <c r="ARH134"/>
      <c r="ARI134"/>
      <c r="ARJ134"/>
      <c r="ARK134"/>
      <c r="ARL134"/>
      <c r="ARM134"/>
      <c r="ARN134"/>
      <c r="ARO134"/>
      <c r="ARP134"/>
      <c r="ARQ134"/>
      <c r="ARR134"/>
      <c r="ARS134"/>
      <c r="ART134"/>
      <c r="ARU134"/>
      <c r="ARV134"/>
      <c r="ARW134"/>
      <c r="ARX134"/>
      <c r="ARY134"/>
      <c r="ARZ134"/>
      <c r="ASA134"/>
      <c r="ASB134"/>
      <c r="ASC134"/>
      <c r="ASD134"/>
      <c r="ASE134"/>
      <c r="ASF134"/>
      <c r="ASG134"/>
      <c r="ASH134"/>
      <c r="ASI134"/>
      <c r="ASJ134"/>
      <c r="ASK134"/>
      <c r="ASL134"/>
      <c r="ASM134"/>
      <c r="ASN134"/>
      <c r="ASO134"/>
      <c r="ASP134"/>
      <c r="ASQ134"/>
      <c r="ASR134"/>
      <c r="ASS134"/>
      <c r="AST134"/>
      <c r="ASU134"/>
      <c r="ASV134"/>
      <c r="ASW134"/>
      <c r="ASX134"/>
      <c r="ASY134"/>
      <c r="ASZ134"/>
      <c r="ATA134"/>
      <c r="ATB134"/>
      <c r="ATC134"/>
      <c r="ATD134"/>
      <c r="ATE134"/>
      <c r="ATF134"/>
      <c r="ATG134"/>
      <c r="ATH134"/>
      <c r="ATI134"/>
      <c r="ATJ134"/>
      <c r="ATK134"/>
      <c r="ATL134"/>
      <c r="ATM134"/>
      <c r="ATN134"/>
      <c r="ATO134"/>
      <c r="ATP134"/>
      <c r="ATQ134"/>
      <c r="ATR134"/>
      <c r="ATS134"/>
      <c r="ATT134"/>
      <c r="ATU134"/>
      <c r="ATV134"/>
      <c r="ATW134"/>
      <c r="ATX134"/>
      <c r="ATY134"/>
      <c r="ATZ134"/>
      <c r="AUA134"/>
      <c r="AUB134"/>
      <c r="AUC134"/>
      <c r="AUD134"/>
      <c r="AUE134"/>
      <c r="AUF134"/>
      <c r="AUG134"/>
      <c r="AUH134"/>
      <c r="AUI134"/>
      <c r="AUJ134"/>
      <c r="AUK134"/>
      <c r="AUL134"/>
      <c r="AUM134"/>
      <c r="AUN134"/>
      <c r="AUO134"/>
      <c r="AUP134"/>
      <c r="AUQ134"/>
      <c r="AUR134"/>
      <c r="AUS134"/>
      <c r="AUT134"/>
      <c r="AUU134"/>
      <c r="AUV134"/>
      <c r="AUW134"/>
      <c r="AUX134"/>
      <c r="AUY134"/>
      <c r="AUZ134"/>
      <c r="AVA134"/>
      <c r="AVB134"/>
      <c r="AVC134"/>
      <c r="AVD134"/>
      <c r="AVE134"/>
      <c r="AVF134"/>
      <c r="AVG134"/>
      <c r="AVH134"/>
      <c r="AVI134"/>
      <c r="AVJ134"/>
      <c r="AVK134"/>
      <c r="AVL134"/>
      <c r="AVM134"/>
      <c r="AVN134"/>
      <c r="AVO134"/>
      <c r="AVP134"/>
      <c r="AVQ134"/>
      <c r="AVR134"/>
      <c r="AVS134"/>
      <c r="AVT134"/>
      <c r="AVU134"/>
      <c r="AVV134"/>
      <c r="AVW134"/>
      <c r="AVX134"/>
      <c r="AVY134"/>
      <c r="AVZ134"/>
      <c r="AWA134"/>
      <c r="AWB134"/>
      <c r="AWC134"/>
      <c r="AWD134"/>
      <c r="AWE134"/>
      <c r="AWF134"/>
      <c r="AWG134"/>
      <c r="AWH134"/>
      <c r="AWI134"/>
      <c r="AWJ134"/>
      <c r="AWK134"/>
      <c r="AWL134"/>
      <c r="AWM134"/>
      <c r="AWN134"/>
      <c r="AWO134"/>
      <c r="AWP134"/>
      <c r="AWQ134"/>
      <c r="AWR134"/>
      <c r="AWS134"/>
    </row>
    <row r="135" spans="1:1293" s="42" customFormat="1" ht="30.75" customHeight="1" x14ac:dyDescent="0.2">
      <c r="A135" s="166"/>
      <c r="B135" s="181" t="s">
        <v>180</v>
      </c>
      <c r="C135" s="167"/>
      <c r="D135" s="183" t="s">
        <v>181</v>
      </c>
      <c r="E135" s="168">
        <f>E136</f>
        <v>0</v>
      </c>
      <c r="F135" s="168">
        <f t="shared" ref="F135:G135" si="77">F136</f>
        <v>0</v>
      </c>
      <c r="G135" s="168">
        <f t="shared" si="77"/>
        <v>1992.85</v>
      </c>
      <c r="H135" s="164" t="e">
        <f t="shared" si="54"/>
        <v>#DIV/0!</v>
      </c>
      <c r="I135" s="164" t="e">
        <f t="shared" si="55"/>
        <v>#DIV/0!</v>
      </c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  <c r="AMJ135"/>
      <c r="AMK135"/>
      <c r="AML135"/>
      <c r="AMM135"/>
      <c r="AMN135"/>
      <c r="AMO135"/>
      <c r="AMP135"/>
      <c r="AMQ135"/>
      <c r="AMR135"/>
      <c r="AMS135"/>
      <c r="AMT135"/>
      <c r="AMU135"/>
      <c r="AMV135"/>
      <c r="AMW135"/>
      <c r="AMX135"/>
      <c r="AMY135"/>
      <c r="AMZ135"/>
      <c r="ANA135"/>
      <c r="ANB135"/>
      <c r="ANC135"/>
      <c r="AND135"/>
      <c r="ANE135"/>
      <c r="ANF135"/>
      <c r="ANG135"/>
      <c r="ANH135"/>
      <c r="ANI135"/>
      <c r="ANJ135"/>
      <c r="ANK135"/>
      <c r="ANL135"/>
      <c r="ANM135"/>
      <c r="ANN135"/>
      <c r="ANO135"/>
      <c r="ANP135"/>
      <c r="ANQ135"/>
      <c r="ANR135"/>
      <c r="ANS135"/>
      <c r="ANT135"/>
      <c r="ANU135"/>
      <c r="ANV135"/>
      <c r="ANW135"/>
      <c r="ANX135"/>
      <c r="ANY135"/>
      <c r="ANZ135"/>
      <c r="AOA135"/>
      <c r="AOB135"/>
      <c r="AOC135"/>
      <c r="AOD135"/>
      <c r="AOE135"/>
      <c r="AOF135"/>
      <c r="AOG135"/>
      <c r="AOH135"/>
      <c r="AOI135"/>
      <c r="AOJ135"/>
      <c r="AOK135"/>
      <c r="AOL135"/>
      <c r="AOM135"/>
      <c r="AON135"/>
      <c r="AOO135"/>
      <c r="AOP135"/>
      <c r="AOQ135"/>
      <c r="AOR135"/>
      <c r="AOS135"/>
      <c r="AOT135"/>
      <c r="AOU135"/>
      <c r="AOV135"/>
      <c r="AOW135"/>
      <c r="AOX135"/>
      <c r="AOY135"/>
      <c r="AOZ135"/>
      <c r="APA135"/>
      <c r="APB135"/>
      <c r="APC135"/>
      <c r="APD135"/>
      <c r="APE135"/>
      <c r="APF135"/>
      <c r="APG135"/>
      <c r="APH135"/>
      <c r="API135"/>
      <c r="APJ135"/>
      <c r="APK135"/>
      <c r="APL135"/>
      <c r="APM135"/>
      <c r="APN135"/>
      <c r="APO135"/>
      <c r="APP135"/>
      <c r="APQ135"/>
      <c r="APR135"/>
      <c r="APS135"/>
      <c r="APT135"/>
      <c r="APU135"/>
      <c r="APV135"/>
      <c r="APW135"/>
      <c r="APX135"/>
      <c r="APY135"/>
      <c r="APZ135"/>
      <c r="AQA135"/>
      <c r="AQB135"/>
      <c r="AQC135"/>
      <c r="AQD135"/>
      <c r="AQE135"/>
      <c r="AQF135"/>
      <c r="AQG135"/>
      <c r="AQH135"/>
      <c r="AQI135"/>
      <c r="AQJ135"/>
      <c r="AQK135"/>
      <c r="AQL135"/>
      <c r="AQM135"/>
      <c r="AQN135"/>
      <c r="AQO135"/>
      <c r="AQP135"/>
      <c r="AQQ135"/>
      <c r="AQR135"/>
      <c r="AQS135"/>
      <c r="AQT135"/>
      <c r="AQU135"/>
      <c r="AQV135"/>
      <c r="AQW135"/>
      <c r="AQX135"/>
      <c r="AQY135"/>
      <c r="AQZ135"/>
      <c r="ARA135"/>
      <c r="ARB135"/>
      <c r="ARC135"/>
      <c r="ARD135"/>
      <c r="ARE135"/>
      <c r="ARF135"/>
      <c r="ARG135"/>
      <c r="ARH135"/>
      <c r="ARI135"/>
      <c r="ARJ135"/>
      <c r="ARK135"/>
      <c r="ARL135"/>
      <c r="ARM135"/>
      <c r="ARN135"/>
      <c r="ARO135"/>
      <c r="ARP135"/>
      <c r="ARQ135"/>
      <c r="ARR135"/>
      <c r="ARS135"/>
      <c r="ART135"/>
      <c r="ARU135"/>
      <c r="ARV135"/>
      <c r="ARW135"/>
      <c r="ARX135"/>
      <c r="ARY135"/>
      <c r="ARZ135"/>
      <c r="ASA135"/>
      <c r="ASB135"/>
      <c r="ASC135"/>
      <c r="ASD135"/>
      <c r="ASE135"/>
      <c r="ASF135"/>
      <c r="ASG135"/>
      <c r="ASH135"/>
      <c r="ASI135"/>
      <c r="ASJ135"/>
      <c r="ASK135"/>
      <c r="ASL135"/>
      <c r="ASM135"/>
      <c r="ASN135"/>
      <c r="ASO135"/>
      <c r="ASP135"/>
      <c r="ASQ135"/>
      <c r="ASR135"/>
      <c r="ASS135"/>
      <c r="AST135"/>
      <c r="ASU135"/>
      <c r="ASV135"/>
      <c r="ASW135"/>
      <c r="ASX135"/>
      <c r="ASY135"/>
      <c r="ASZ135"/>
      <c r="ATA135"/>
      <c r="ATB135"/>
      <c r="ATC135"/>
      <c r="ATD135"/>
      <c r="ATE135"/>
      <c r="ATF135"/>
      <c r="ATG135"/>
      <c r="ATH135"/>
      <c r="ATI135"/>
      <c r="ATJ135"/>
      <c r="ATK135"/>
      <c r="ATL135"/>
      <c r="ATM135"/>
      <c r="ATN135"/>
      <c r="ATO135"/>
      <c r="ATP135"/>
      <c r="ATQ135"/>
      <c r="ATR135"/>
      <c r="ATS135"/>
      <c r="ATT135"/>
      <c r="ATU135"/>
      <c r="ATV135"/>
      <c r="ATW135"/>
      <c r="ATX135"/>
      <c r="ATY135"/>
      <c r="ATZ135"/>
      <c r="AUA135"/>
      <c r="AUB135"/>
      <c r="AUC135"/>
      <c r="AUD135"/>
      <c r="AUE135"/>
      <c r="AUF135"/>
      <c r="AUG135"/>
      <c r="AUH135"/>
      <c r="AUI135"/>
      <c r="AUJ135"/>
      <c r="AUK135"/>
      <c r="AUL135"/>
      <c r="AUM135"/>
      <c r="AUN135"/>
      <c r="AUO135"/>
      <c r="AUP135"/>
      <c r="AUQ135"/>
      <c r="AUR135"/>
      <c r="AUS135"/>
      <c r="AUT135"/>
      <c r="AUU135"/>
      <c r="AUV135"/>
      <c r="AUW135"/>
      <c r="AUX135"/>
      <c r="AUY135"/>
      <c r="AUZ135"/>
      <c r="AVA135"/>
      <c r="AVB135"/>
      <c r="AVC135"/>
      <c r="AVD135"/>
      <c r="AVE135"/>
      <c r="AVF135"/>
      <c r="AVG135"/>
      <c r="AVH135"/>
      <c r="AVI135"/>
      <c r="AVJ135"/>
      <c r="AVK135"/>
      <c r="AVL135"/>
      <c r="AVM135"/>
      <c r="AVN135"/>
      <c r="AVO135"/>
      <c r="AVP135"/>
      <c r="AVQ135"/>
      <c r="AVR135"/>
      <c r="AVS135"/>
      <c r="AVT135"/>
      <c r="AVU135"/>
      <c r="AVV135"/>
      <c r="AVW135"/>
      <c r="AVX135"/>
      <c r="AVY135"/>
      <c r="AVZ135"/>
      <c r="AWA135"/>
      <c r="AWB135"/>
      <c r="AWC135"/>
      <c r="AWD135"/>
      <c r="AWE135"/>
      <c r="AWF135"/>
      <c r="AWG135"/>
      <c r="AWH135"/>
      <c r="AWI135"/>
      <c r="AWJ135"/>
      <c r="AWK135"/>
      <c r="AWL135"/>
      <c r="AWM135"/>
      <c r="AWN135"/>
      <c r="AWO135"/>
      <c r="AWP135"/>
      <c r="AWQ135"/>
      <c r="AWR135"/>
      <c r="AWS135"/>
    </row>
    <row r="136" spans="1:1293" s="42" customFormat="1" ht="31.5" customHeight="1" x14ac:dyDescent="0.2">
      <c r="A136" s="166"/>
      <c r="B136" s="181">
        <v>372</v>
      </c>
      <c r="C136" s="167"/>
      <c r="D136" s="183" t="s">
        <v>68</v>
      </c>
      <c r="E136" s="168">
        <f>E137+E138</f>
        <v>0</v>
      </c>
      <c r="F136" s="168">
        <f t="shared" ref="F136:G136" si="78">F137+F138</f>
        <v>0</v>
      </c>
      <c r="G136" s="168">
        <f t="shared" si="78"/>
        <v>1992.85</v>
      </c>
      <c r="H136" s="164" t="e">
        <f t="shared" si="54"/>
        <v>#DIV/0!</v>
      </c>
      <c r="I136" s="164" t="e">
        <f t="shared" si="55"/>
        <v>#DIV/0!</v>
      </c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  <c r="AMJ136"/>
      <c r="AMK136"/>
      <c r="AML136"/>
      <c r="AMM136"/>
      <c r="AMN136"/>
      <c r="AMO136"/>
      <c r="AMP136"/>
      <c r="AMQ136"/>
      <c r="AMR136"/>
      <c r="AMS136"/>
      <c r="AMT136"/>
      <c r="AMU136"/>
      <c r="AMV136"/>
      <c r="AMW136"/>
      <c r="AMX136"/>
      <c r="AMY136"/>
      <c r="AMZ136"/>
      <c r="ANA136"/>
      <c r="ANB136"/>
      <c r="ANC136"/>
      <c r="AND136"/>
      <c r="ANE136"/>
      <c r="ANF136"/>
      <c r="ANG136"/>
      <c r="ANH136"/>
      <c r="ANI136"/>
      <c r="ANJ136"/>
      <c r="ANK136"/>
      <c r="ANL136"/>
      <c r="ANM136"/>
      <c r="ANN136"/>
      <c r="ANO136"/>
      <c r="ANP136"/>
      <c r="ANQ136"/>
      <c r="ANR136"/>
      <c r="ANS136"/>
      <c r="ANT136"/>
      <c r="ANU136"/>
      <c r="ANV136"/>
      <c r="ANW136"/>
      <c r="ANX136"/>
      <c r="ANY136"/>
      <c r="ANZ136"/>
      <c r="AOA136"/>
      <c r="AOB136"/>
      <c r="AOC136"/>
      <c r="AOD136"/>
      <c r="AOE136"/>
      <c r="AOF136"/>
      <c r="AOG136"/>
      <c r="AOH136"/>
      <c r="AOI136"/>
      <c r="AOJ136"/>
      <c r="AOK136"/>
      <c r="AOL136"/>
      <c r="AOM136"/>
      <c r="AON136"/>
      <c r="AOO136"/>
      <c r="AOP136"/>
      <c r="AOQ136"/>
      <c r="AOR136"/>
      <c r="AOS136"/>
      <c r="AOT136"/>
      <c r="AOU136"/>
      <c r="AOV136"/>
      <c r="AOW136"/>
      <c r="AOX136"/>
      <c r="AOY136"/>
      <c r="AOZ136"/>
      <c r="APA136"/>
      <c r="APB136"/>
      <c r="APC136"/>
      <c r="APD136"/>
      <c r="APE136"/>
      <c r="APF136"/>
      <c r="APG136"/>
      <c r="APH136"/>
      <c r="API136"/>
      <c r="APJ136"/>
      <c r="APK136"/>
      <c r="APL136"/>
      <c r="APM136"/>
      <c r="APN136"/>
      <c r="APO136"/>
      <c r="APP136"/>
      <c r="APQ136"/>
      <c r="APR136"/>
      <c r="APS136"/>
      <c r="APT136"/>
      <c r="APU136"/>
      <c r="APV136"/>
      <c r="APW136"/>
      <c r="APX136"/>
      <c r="APY136"/>
      <c r="APZ136"/>
      <c r="AQA136"/>
      <c r="AQB136"/>
      <c r="AQC136"/>
      <c r="AQD136"/>
      <c r="AQE136"/>
      <c r="AQF136"/>
      <c r="AQG136"/>
      <c r="AQH136"/>
      <c r="AQI136"/>
      <c r="AQJ136"/>
      <c r="AQK136"/>
      <c r="AQL136"/>
      <c r="AQM136"/>
      <c r="AQN136"/>
      <c r="AQO136"/>
      <c r="AQP136"/>
      <c r="AQQ136"/>
      <c r="AQR136"/>
      <c r="AQS136"/>
      <c r="AQT136"/>
      <c r="AQU136"/>
      <c r="AQV136"/>
      <c r="AQW136"/>
      <c r="AQX136"/>
      <c r="AQY136"/>
      <c r="AQZ136"/>
      <c r="ARA136"/>
      <c r="ARB136"/>
      <c r="ARC136"/>
      <c r="ARD136"/>
      <c r="ARE136"/>
      <c r="ARF136"/>
      <c r="ARG136"/>
      <c r="ARH136"/>
      <c r="ARI136"/>
      <c r="ARJ136"/>
      <c r="ARK136"/>
      <c r="ARL136"/>
      <c r="ARM136"/>
      <c r="ARN136"/>
      <c r="ARO136"/>
      <c r="ARP136"/>
      <c r="ARQ136"/>
      <c r="ARR136"/>
      <c r="ARS136"/>
      <c r="ART136"/>
      <c r="ARU136"/>
      <c r="ARV136"/>
      <c r="ARW136"/>
      <c r="ARX136"/>
      <c r="ARY136"/>
      <c r="ARZ136"/>
      <c r="ASA136"/>
      <c r="ASB136"/>
      <c r="ASC136"/>
      <c r="ASD136"/>
      <c r="ASE136"/>
      <c r="ASF136"/>
      <c r="ASG136"/>
      <c r="ASH136"/>
      <c r="ASI136"/>
      <c r="ASJ136"/>
      <c r="ASK136"/>
      <c r="ASL136"/>
      <c r="ASM136"/>
      <c r="ASN136"/>
      <c r="ASO136"/>
      <c r="ASP136"/>
      <c r="ASQ136"/>
      <c r="ASR136"/>
      <c r="ASS136"/>
      <c r="AST136"/>
      <c r="ASU136"/>
      <c r="ASV136"/>
      <c r="ASW136"/>
      <c r="ASX136"/>
      <c r="ASY136"/>
      <c r="ASZ136"/>
      <c r="ATA136"/>
      <c r="ATB136"/>
      <c r="ATC136"/>
      <c r="ATD136"/>
      <c r="ATE136"/>
      <c r="ATF136"/>
      <c r="ATG136"/>
      <c r="ATH136"/>
      <c r="ATI136"/>
      <c r="ATJ136"/>
      <c r="ATK136"/>
      <c r="ATL136"/>
      <c r="ATM136"/>
      <c r="ATN136"/>
      <c r="ATO136"/>
      <c r="ATP136"/>
      <c r="ATQ136"/>
      <c r="ATR136"/>
      <c r="ATS136"/>
      <c r="ATT136"/>
      <c r="ATU136"/>
      <c r="ATV136"/>
      <c r="ATW136"/>
      <c r="ATX136"/>
      <c r="ATY136"/>
      <c r="ATZ136"/>
      <c r="AUA136"/>
      <c r="AUB136"/>
      <c r="AUC136"/>
      <c r="AUD136"/>
      <c r="AUE136"/>
      <c r="AUF136"/>
      <c r="AUG136"/>
      <c r="AUH136"/>
      <c r="AUI136"/>
      <c r="AUJ136"/>
      <c r="AUK136"/>
      <c r="AUL136"/>
      <c r="AUM136"/>
      <c r="AUN136"/>
      <c r="AUO136"/>
      <c r="AUP136"/>
      <c r="AUQ136"/>
      <c r="AUR136"/>
      <c r="AUS136"/>
      <c r="AUT136"/>
      <c r="AUU136"/>
      <c r="AUV136"/>
      <c r="AUW136"/>
      <c r="AUX136"/>
      <c r="AUY136"/>
      <c r="AUZ136"/>
      <c r="AVA136"/>
      <c r="AVB136"/>
      <c r="AVC136"/>
      <c r="AVD136"/>
      <c r="AVE136"/>
      <c r="AVF136"/>
      <c r="AVG136"/>
      <c r="AVH136"/>
      <c r="AVI136"/>
      <c r="AVJ136"/>
      <c r="AVK136"/>
      <c r="AVL136"/>
      <c r="AVM136"/>
      <c r="AVN136"/>
      <c r="AVO136"/>
      <c r="AVP136"/>
      <c r="AVQ136"/>
      <c r="AVR136"/>
      <c r="AVS136"/>
      <c r="AVT136"/>
      <c r="AVU136"/>
      <c r="AVV136"/>
      <c r="AVW136"/>
      <c r="AVX136"/>
      <c r="AVY136"/>
      <c r="AVZ136"/>
      <c r="AWA136"/>
      <c r="AWB136"/>
      <c r="AWC136"/>
      <c r="AWD136"/>
      <c r="AWE136"/>
      <c r="AWF136"/>
      <c r="AWG136"/>
      <c r="AWH136"/>
      <c r="AWI136"/>
      <c r="AWJ136"/>
      <c r="AWK136"/>
      <c r="AWL136"/>
      <c r="AWM136"/>
      <c r="AWN136"/>
      <c r="AWO136"/>
      <c r="AWP136"/>
      <c r="AWQ136"/>
      <c r="AWR136"/>
      <c r="AWS136"/>
    </row>
    <row r="137" spans="1:1293" s="42" customFormat="1" ht="15" customHeight="1" x14ac:dyDescent="0.2">
      <c r="A137" s="166"/>
      <c r="B137" s="184">
        <v>3721</v>
      </c>
      <c r="C137" s="185"/>
      <c r="D137" s="186" t="s">
        <v>182</v>
      </c>
      <c r="E137" s="154"/>
      <c r="F137" s="154"/>
      <c r="G137" s="154">
        <v>1992.85</v>
      </c>
      <c r="H137" s="164" t="e">
        <f t="shared" si="54"/>
        <v>#DIV/0!</v>
      </c>
      <c r="I137" s="164" t="e">
        <f t="shared" si="55"/>
        <v>#DIV/0!</v>
      </c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  <c r="AMH137"/>
      <c r="AMI137"/>
      <c r="AMJ137"/>
      <c r="AMK137"/>
      <c r="AML137"/>
      <c r="AMM137"/>
      <c r="AMN137"/>
      <c r="AMO137"/>
      <c r="AMP137"/>
      <c r="AMQ137"/>
      <c r="AMR137"/>
      <c r="AMS137"/>
      <c r="AMT137"/>
      <c r="AMU137"/>
      <c r="AMV137"/>
      <c r="AMW137"/>
      <c r="AMX137"/>
      <c r="AMY137"/>
      <c r="AMZ137"/>
      <c r="ANA137"/>
      <c r="ANB137"/>
      <c r="ANC137"/>
      <c r="AND137"/>
      <c r="ANE137"/>
      <c r="ANF137"/>
      <c r="ANG137"/>
      <c r="ANH137"/>
      <c r="ANI137"/>
      <c r="ANJ137"/>
      <c r="ANK137"/>
      <c r="ANL137"/>
      <c r="ANM137"/>
      <c r="ANN137"/>
      <c r="ANO137"/>
      <c r="ANP137"/>
      <c r="ANQ137"/>
      <c r="ANR137"/>
      <c r="ANS137"/>
      <c r="ANT137"/>
      <c r="ANU137"/>
      <c r="ANV137"/>
      <c r="ANW137"/>
      <c r="ANX137"/>
      <c r="ANY137"/>
      <c r="ANZ137"/>
      <c r="AOA137"/>
      <c r="AOB137"/>
      <c r="AOC137"/>
      <c r="AOD137"/>
      <c r="AOE137"/>
      <c r="AOF137"/>
      <c r="AOG137"/>
      <c r="AOH137"/>
      <c r="AOI137"/>
      <c r="AOJ137"/>
      <c r="AOK137"/>
      <c r="AOL137"/>
      <c r="AOM137"/>
      <c r="AON137"/>
      <c r="AOO137"/>
      <c r="AOP137"/>
      <c r="AOQ137"/>
      <c r="AOR137"/>
      <c r="AOS137"/>
      <c r="AOT137"/>
      <c r="AOU137"/>
      <c r="AOV137"/>
      <c r="AOW137"/>
      <c r="AOX137"/>
      <c r="AOY137"/>
      <c r="AOZ137"/>
      <c r="APA137"/>
      <c r="APB137"/>
      <c r="APC137"/>
      <c r="APD137"/>
      <c r="APE137"/>
      <c r="APF137"/>
      <c r="APG137"/>
      <c r="APH137"/>
      <c r="API137"/>
      <c r="APJ137"/>
      <c r="APK137"/>
      <c r="APL137"/>
      <c r="APM137"/>
      <c r="APN137"/>
      <c r="APO137"/>
      <c r="APP137"/>
      <c r="APQ137"/>
      <c r="APR137"/>
      <c r="APS137"/>
      <c r="APT137"/>
      <c r="APU137"/>
      <c r="APV137"/>
      <c r="APW137"/>
      <c r="APX137"/>
      <c r="APY137"/>
      <c r="APZ137"/>
      <c r="AQA137"/>
      <c r="AQB137"/>
      <c r="AQC137"/>
      <c r="AQD137"/>
      <c r="AQE137"/>
      <c r="AQF137"/>
      <c r="AQG137"/>
      <c r="AQH137"/>
      <c r="AQI137"/>
      <c r="AQJ137"/>
      <c r="AQK137"/>
      <c r="AQL137"/>
      <c r="AQM137"/>
      <c r="AQN137"/>
      <c r="AQO137"/>
      <c r="AQP137"/>
      <c r="AQQ137"/>
      <c r="AQR137"/>
      <c r="AQS137"/>
      <c r="AQT137"/>
      <c r="AQU137"/>
      <c r="AQV137"/>
      <c r="AQW137"/>
      <c r="AQX137"/>
      <c r="AQY137"/>
      <c r="AQZ137"/>
      <c r="ARA137"/>
      <c r="ARB137"/>
      <c r="ARC137"/>
      <c r="ARD137"/>
      <c r="ARE137"/>
      <c r="ARF137"/>
      <c r="ARG137"/>
      <c r="ARH137"/>
      <c r="ARI137"/>
      <c r="ARJ137"/>
      <c r="ARK137"/>
      <c r="ARL137"/>
      <c r="ARM137"/>
      <c r="ARN137"/>
      <c r="ARO137"/>
      <c r="ARP137"/>
      <c r="ARQ137"/>
      <c r="ARR137"/>
      <c r="ARS137"/>
      <c r="ART137"/>
      <c r="ARU137"/>
      <c r="ARV137"/>
      <c r="ARW137"/>
      <c r="ARX137"/>
      <c r="ARY137"/>
      <c r="ARZ137"/>
      <c r="ASA137"/>
      <c r="ASB137"/>
      <c r="ASC137"/>
      <c r="ASD137"/>
      <c r="ASE137"/>
      <c r="ASF137"/>
      <c r="ASG137"/>
      <c r="ASH137"/>
      <c r="ASI137"/>
      <c r="ASJ137"/>
      <c r="ASK137"/>
      <c r="ASL137"/>
      <c r="ASM137"/>
      <c r="ASN137"/>
      <c r="ASO137"/>
      <c r="ASP137"/>
      <c r="ASQ137"/>
      <c r="ASR137"/>
      <c r="ASS137"/>
      <c r="AST137"/>
      <c r="ASU137"/>
      <c r="ASV137"/>
      <c r="ASW137"/>
      <c r="ASX137"/>
      <c r="ASY137"/>
      <c r="ASZ137"/>
      <c r="ATA137"/>
      <c r="ATB137"/>
      <c r="ATC137"/>
      <c r="ATD137"/>
      <c r="ATE137"/>
      <c r="ATF137"/>
      <c r="ATG137"/>
      <c r="ATH137"/>
      <c r="ATI137"/>
      <c r="ATJ137"/>
      <c r="ATK137"/>
      <c r="ATL137"/>
      <c r="ATM137"/>
      <c r="ATN137"/>
      <c r="ATO137"/>
      <c r="ATP137"/>
      <c r="ATQ137"/>
      <c r="ATR137"/>
      <c r="ATS137"/>
      <c r="ATT137"/>
      <c r="ATU137"/>
      <c r="ATV137"/>
      <c r="ATW137"/>
      <c r="ATX137"/>
      <c r="ATY137"/>
      <c r="ATZ137"/>
      <c r="AUA137"/>
      <c r="AUB137"/>
      <c r="AUC137"/>
      <c r="AUD137"/>
      <c r="AUE137"/>
      <c r="AUF137"/>
      <c r="AUG137"/>
      <c r="AUH137"/>
      <c r="AUI137"/>
      <c r="AUJ137"/>
      <c r="AUK137"/>
      <c r="AUL137"/>
      <c r="AUM137"/>
      <c r="AUN137"/>
      <c r="AUO137"/>
      <c r="AUP137"/>
      <c r="AUQ137"/>
      <c r="AUR137"/>
      <c r="AUS137"/>
      <c r="AUT137"/>
      <c r="AUU137"/>
      <c r="AUV137"/>
      <c r="AUW137"/>
      <c r="AUX137"/>
      <c r="AUY137"/>
      <c r="AUZ137"/>
      <c r="AVA137"/>
      <c r="AVB137"/>
      <c r="AVC137"/>
      <c r="AVD137"/>
      <c r="AVE137"/>
      <c r="AVF137"/>
      <c r="AVG137"/>
      <c r="AVH137"/>
      <c r="AVI137"/>
      <c r="AVJ137"/>
      <c r="AVK137"/>
      <c r="AVL137"/>
      <c r="AVM137"/>
      <c r="AVN137"/>
      <c r="AVO137"/>
      <c r="AVP137"/>
      <c r="AVQ137"/>
      <c r="AVR137"/>
      <c r="AVS137"/>
      <c r="AVT137"/>
      <c r="AVU137"/>
      <c r="AVV137"/>
      <c r="AVW137"/>
      <c r="AVX137"/>
      <c r="AVY137"/>
      <c r="AVZ137"/>
      <c r="AWA137"/>
      <c r="AWB137"/>
      <c r="AWC137"/>
      <c r="AWD137"/>
      <c r="AWE137"/>
      <c r="AWF137"/>
      <c r="AWG137"/>
      <c r="AWH137"/>
      <c r="AWI137"/>
      <c r="AWJ137"/>
      <c r="AWK137"/>
      <c r="AWL137"/>
      <c r="AWM137"/>
      <c r="AWN137"/>
      <c r="AWO137"/>
      <c r="AWP137"/>
      <c r="AWQ137"/>
      <c r="AWR137"/>
      <c r="AWS137"/>
    </row>
    <row r="138" spans="1:1293" s="42" customFormat="1" ht="15" customHeight="1" x14ac:dyDescent="0.2">
      <c r="A138" s="166"/>
      <c r="B138" s="184">
        <v>3722</v>
      </c>
      <c r="C138" s="185"/>
      <c r="D138" s="186" t="s">
        <v>265</v>
      </c>
      <c r="E138" s="154"/>
      <c r="F138" s="154"/>
      <c r="G138" s="154"/>
      <c r="H138" s="164" t="e">
        <f t="shared" si="54"/>
        <v>#DIV/0!</v>
      </c>
      <c r="I138" s="164" t="e">
        <f t="shared" si="55"/>
        <v>#DIV/0!</v>
      </c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  <c r="ALO138"/>
      <c r="ALP138"/>
      <c r="ALQ138"/>
      <c r="ALR138"/>
      <c r="ALS138"/>
      <c r="ALT138"/>
      <c r="ALU138"/>
      <c r="ALV138"/>
      <c r="ALW138"/>
      <c r="ALX138"/>
      <c r="ALY138"/>
      <c r="ALZ138"/>
      <c r="AMA138"/>
      <c r="AMB138"/>
      <c r="AMC138"/>
      <c r="AMD138"/>
      <c r="AME138"/>
      <c r="AMF138"/>
      <c r="AMG138"/>
      <c r="AMH138"/>
      <c r="AMI138"/>
      <c r="AMJ138"/>
      <c r="AMK138"/>
      <c r="AML138"/>
      <c r="AMM138"/>
      <c r="AMN138"/>
      <c r="AMO138"/>
      <c r="AMP138"/>
      <c r="AMQ138"/>
      <c r="AMR138"/>
      <c r="AMS138"/>
      <c r="AMT138"/>
      <c r="AMU138"/>
      <c r="AMV138"/>
      <c r="AMW138"/>
      <c r="AMX138"/>
      <c r="AMY138"/>
      <c r="AMZ138"/>
      <c r="ANA138"/>
      <c r="ANB138"/>
      <c r="ANC138"/>
      <c r="AND138"/>
      <c r="ANE138"/>
      <c r="ANF138"/>
      <c r="ANG138"/>
      <c r="ANH138"/>
      <c r="ANI138"/>
      <c r="ANJ138"/>
      <c r="ANK138"/>
      <c r="ANL138"/>
      <c r="ANM138"/>
      <c r="ANN138"/>
      <c r="ANO138"/>
      <c r="ANP138"/>
      <c r="ANQ138"/>
      <c r="ANR138"/>
      <c r="ANS138"/>
      <c r="ANT138"/>
      <c r="ANU138"/>
      <c r="ANV138"/>
      <c r="ANW138"/>
      <c r="ANX138"/>
      <c r="ANY138"/>
      <c r="ANZ138"/>
      <c r="AOA138"/>
      <c r="AOB138"/>
      <c r="AOC138"/>
      <c r="AOD138"/>
      <c r="AOE138"/>
      <c r="AOF138"/>
      <c r="AOG138"/>
      <c r="AOH138"/>
      <c r="AOI138"/>
      <c r="AOJ138"/>
      <c r="AOK138"/>
      <c r="AOL138"/>
      <c r="AOM138"/>
      <c r="AON138"/>
      <c r="AOO138"/>
      <c r="AOP138"/>
      <c r="AOQ138"/>
      <c r="AOR138"/>
      <c r="AOS138"/>
      <c r="AOT138"/>
      <c r="AOU138"/>
      <c r="AOV138"/>
      <c r="AOW138"/>
      <c r="AOX138"/>
      <c r="AOY138"/>
      <c r="AOZ138"/>
      <c r="APA138"/>
      <c r="APB138"/>
      <c r="APC138"/>
      <c r="APD138"/>
      <c r="APE138"/>
      <c r="APF138"/>
      <c r="APG138"/>
      <c r="APH138"/>
      <c r="API138"/>
      <c r="APJ138"/>
      <c r="APK138"/>
      <c r="APL138"/>
      <c r="APM138"/>
      <c r="APN138"/>
      <c r="APO138"/>
      <c r="APP138"/>
      <c r="APQ138"/>
      <c r="APR138"/>
      <c r="APS138"/>
      <c r="APT138"/>
      <c r="APU138"/>
      <c r="APV138"/>
      <c r="APW138"/>
      <c r="APX138"/>
      <c r="APY138"/>
      <c r="APZ138"/>
      <c r="AQA138"/>
      <c r="AQB138"/>
      <c r="AQC138"/>
      <c r="AQD138"/>
      <c r="AQE138"/>
      <c r="AQF138"/>
      <c r="AQG138"/>
      <c r="AQH138"/>
      <c r="AQI138"/>
      <c r="AQJ138"/>
      <c r="AQK138"/>
      <c r="AQL138"/>
      <c r="AQM138"/>
      <c r="AQN138"/>
      <c r="AQO138"/>
      <c r="AQP138"/>
      <c r="AQQ138"/>
      <c r="AQR138"/>
      <c r="AQS138"/>
      <c r="AQT138"/>
      <c r="AQU138"/>
      <c r="AQV138"/>
      <c r="AQW138"/>
      <c r="AQX138"/>
      <c r="AQY138"/>
      <c r="AQZ138"/>
      <c r="ARA138"/>
      <c r="ARB138"/>
      <c r="ARC138"/>
      <c r="ARD138"/>
      <c r="ARE138"/>
      <c r="ARF138"/>
      <c r="ARG138"/>
      <c r="ARH138"/>
      <c r="ARI138"/>
      <c r="ARJ138"/>
      <c r="ARK138"/>
      <c r="ARL138"/>
      <c r="ARM138"/>
      <c r="ARN138"/>
      <c r="ARO138"/>
      <c r="ARP138"/>
      <c r="ARQ138"/>
      <c r="ARR138"/>
      <c r="ARS138"/>
      <c r="ART138"/>
      <c r="ARU138"/>
      <c r="ARV138"/>
      <c r="ARW138"/>
      <c r="ARX138"/>
      <c r="ARY138"/>
      <c r="ARZ138"/>
      <c r="ASA138"/>
      <c r="ASB138"/>
      <c r="ASC138"/>
      <c r="ASD138"/>
      <c r="ASE138"/>
      <c r="ASF138"/>
      <c r="ASG138"/>
      <c r="ASH138"/>
      <c r="ASI138"/>
      <c r="ASJ138"/>
      <c r="ASK138"/>
      <c r="ASL138"/>
      <c r="ASM138"/>
      <c r="ASN138"/>
      <c r="ASO138"/>
      <c r="ASP138"/>
      <c r="ASQ138"/>
      <c r="ASR138"/>
      <c r="ASS138"/>
      <c r="AST138"/>
      <c r="ASU138"/>
      <c r="ASV138"/>
      <c r="ASW138"/>
      <c r="ASX138"/>
      <c r="ASY138"/>
      <c r="ASZ138"/>
      <c r="ATA138"/>
      <c r="ATB138"/>
      <c r="ATC138"/>
      <c r="ATD138"/>
      <c r="ATE138"/>
      <c r="ATF138"/>
      <c r="ATG138"/>
      <c r="ATH138"/>
      <c r="ATI138"/>
      <c r="ATJ138"/>
      <c r="ATK138"/>
      <c r="ATL138"/>
      <c r="ATM138"/>
      <c r="ATN138"/>
      <c r="ATO138"/>
      <c r="ATP138"/>
      <c r="ATQ138"/>
      <c r="ATR138"/>
      <c r="ATS138"/>
      <c r="ATT138"/>
      <c r="ATU138"/>
      <c r="ATV138"/>
      <c r="ATW138"/>
      <c r="ATX138"/>
      <c r="ATY138"/>
      <c r="ATZ138"/>
      <c r="AUA138"/>
      <c r="AUB138"/>
      <c r="AUC138"/>
      <c r="AUD138"/>
      <c r="AUE138"/>
      <c r="AUF138"/>
      <c r="AUG138"/>
      <c r="AUH138"/>
      <c r="AUI138"/>
      <c r="AUJ138"/>
      <c r="AUK138"/>
      <c r="AUL138"/>
      <c r="AUM138"/>
      <c r="AUN138"/>
      <c r="AUO138"/>
      <c r="AUP138"/>
      <c r="AUQ138"/>
      <c r="AUR138"/>
      <c r="AUS138"/>
      <c r="AUT138"/>
      <c r="AUU138"/>
      <c r="AUV138"/>
      <c r="AUW138"/>
      <c r="AUX138"/>
      <c r="AUY138"/>
      <c r="AUZ138"/>
      <c r="AVA138"/>
      <c r="AVB138"/>
      <c r="AVC138"/>
      <c r="AVD138"/>
      <c r="AVE138"/>
      <c r="AVF138"/>
      <c r="AVG138"/>
      <c r="AVH138"/>
      <c r="AVI138"/>
      <c r="AVJ138"/>
      <c r="AVK138"/>
      <c r="AVL138"/>
      <c r="AVM138"/>
      <c r="AVN138"/>
      <c r="AVO138"/>
      <c r="AVP138"/>
      <c r="AVQ138"/>
      <c r="AVR138"/>
      <c r="AVS138"/>
      <c r="AVT138"/>
      <c r="AVU138"/>
      <c r="AVV138"/>
      <c r="AVW138"/>
      <c r="AVX138"/>
      <c r="AVY138"/>
      <c r="AVZ138"/>
      <c r="AWA138"/>
      <c r="AWB138"/>
      <c r="AWC138"/>
      <c r="AWD138"/>
      <c r="AWE138"/>
      <c r="AWF138"/>
      <c r="AWG138"/>
      <c r="AWH138"/>
      <c r="AWI138"/>
      <c r="AWJ138"/>
      <c r="AWK138"/>
      <c r="AWL138"/>
      <c r="AWM138"/>
      <c r="AWN138"/>
      <c r="AWO138"/>
      <c r="AWP138"/>
      <c r="AWQ138"/>
      <c r="AWR138"/>
      <c r="AWS138"/>
    </row>
    <row r="139" spans="1:1293" s="42" customFormat="1" ht="15" customHeight="1" x14ac:dyDescent="0.2">
      <c r="A139" s="204"/>
      <c r="B139" s="205" t="s">
        <v>187</v>
      </c>
      <c r="C139" s="204"/>
      <c r="D139" s="206" t="s">
        <v>188</v>
      </c>
      <c r="E139" s="207">
        <f>E140+E143</f>
        <v>0</v>
      </c>
      <c r="F139" s="207">
        <f t="shared" ref="F139:G139" si="79">F140+F143</f>
        <v>0</v>
      </c>
      <c r="G139" s="207">
        <f t="shared" si="79"/>
        <v>0</v>
      </c>
      <c r="H139" s="164" t="e">
        <f t="shared" si="54"/>
        <v>#DIV/0!</v>
      </c>
      <c r="I139" s="164" t="e">
        <f t="shared" si="55"/>
        <v>#DIV/0!</v>
      </c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  <c r="ALA139"/>
      <c r="ALB139"/>
      <c r="ALC139"/>
      <c r="ALD139"/>
      <c r="ALE139"/>
      <c r="ALF139"/>
      <c r="ALG139"/>
      <c r="ALH139"/>
      <c r="ALI139"/>
      <c r="ALJ139"/>
      <c r="ALK139"/>
      <c r="ALL139"/>
      <c r="ALM139"/>
      <c r="ALN139"/>
      <c r="ALO139"/>
      <c r="ALP139"/>
      <c r="ALQ139"/>
      <c r="ALR139"/>
      <c r="ALS139"/>
      <c r="ALT139"/>
      <c r="ALU139"/>
      <c r="ALV139"/>
      <c r="ALW139"/>
      <c r="ALX139"/>
      <c r="ALY139"/>
      <c r="ALZ139"/>
      <c r="AMA139"/>
      <c r="AMB139"/>
      <c r="AMC139"/>
      <c r="AMD139"/>
      <c r="AME139"/>
      <c r="AMF139"/>
      <c r="AMG139"/>
      <c r="AMH139"/>
      <c r="AMI139"/>
      <c r="AMJ139"/>
      <c r="AMK139"/>
      <c r="AML139"/>
      <c r="AMM139"/>
      <c r="AMN139"/>
      <c r="AMO139"/>
      <c r="AMP139"/>
      <c r="AMQ139"/>
      <c r="AMR139"/>
      <c r="AMS139"/>
      <c r="AMT139"/>
      <c r="AMU139"/>
      <c r="AMV139"/>
      <c r="AMW139"/>
      <c r="AMX139"/>
      <c r="AMY139"/>
      <c r="AMZ139"/>
      <c r="ANA139"/>
      <c r="ANB139"/>
      <c r="ANC139"/>
      <c r="AND139"/>
      <c r="ANE139"/>
      <c r="ANF139"/>
      <c r="ANG139"/>
      <c r="ANH139"/>
      <c r="ANI139"/>
      <c r="ANJ139"/>
      <c r="ANK139"/>
      <c r="ANL139"/>
      <c r="ANM139"/>
      <c r="ANN139"/>
      <c r="ANO139"/>
      <c r="ANP139"/>
      <c r="ANQ139"/>
      <c r="ANR139"/>
      <c r="ANS139"/>
      <c r="ANT139"/>
      <c r="ANU139"/>
      <c r="ANV139"/>
      <c r="ANW139"/>
      <c r="ANX139"/>
      <c r="ANY139"/>
      <c r="ANZ139"/>
      <c r="AOA139"/>
      <c r="AOB139"/>
      <c r="AOC139"/>
      <c r="AOD139"/>
      <c r="AOE139"/>
      <c r="AOF139"/>
      <c r="AOG139"/>
      <c r="AOH139"/>
      <c r="AOI139"/>
      <c r="AOJ139"/>
      <c r="AOK139"/>
      <c r="AOL139"/>
      <c r="AOM139"/>
      <c r="AON139"/>
      <c r="AOO139"/>
      <c r="AOP139"/>
      <c r="AOQ139"/>
      <c r="AOR139"/>
      <c r="AOS139"/>
      <c r="AOT139"/>
      <c r="AOU139"/>
      <c r="AOV139"/>
      <c r="AOW139"/>
      <c r="AOX139"/>
      <c r="AOY139"/>
      <c r="AOZ139"/>
      <c r="APA139"/>
      <c r="APB139"/>
      <c r="APC139"/>
      <c r="APD139"/>
      <c r="APE139"/>
      <c r="APF139"/>
      <c r="APG139"/>
      <c r="APH139"/>
      <c r="API139"/>
      <c r="APJ139"/>
      <c r="APK139"/>
      <c r="APL139"/>
      <c r="APM139"/>
      <c r="APN139"/>
      <c r="APO139"/>
      <c r="APP139"/>
      <c r="APQ139"/>
      <c r="APR139"/>
      <c r="APS139"/>
      <c r="APT139"/>
      <c r="APU139"/>
      <c r="APV139"/>
      <c r="APW139"/>
      <c r="APX139"/>
      <c r="APY139"/>
      <c r="APZ139"/>
      <c r="AQA139"/>
      <c r="AQB139"/>
      <c r="AQC139"/>
      <c r="AQD139"/>
      <c r="AQE139"/>
      <c r="AQF139"/>
      <c r="AQG139"/>
      <c r="AQH139"/>
      <c r="AQI139"/>
      <c r="AQJ139"/>
      <c r="AQK139"/>
      <c r="AQL139"/>
      <c r="AQM139"/>
      <c r="AQN139"/>
      <c r="AQO139"/>
      <c r="AQP139"/>
      <c r="AQQ139"/>
      <c r="AQR139"/>
      <c r="AQS139"/>
      <c r="AQT139"/>
      <c r="AQU139"/>
      <c r="AQV139"/>
      <c r="AQW139"/>
      <c r="AQX139"/>
      <c r="AQY139"/>
      <c r="AQZ139"/>
      <c r="ARA139"/>
      <c r="ARB139"/>
      <c r="ARC139"/>
      <c r="ARD139"/>
      <c r="ARE139"/>
      <c r="ARF139"/>
      <c r="ARG139"/>
      <c r="ARH139"/>
      <c r="ARI139"/>
      <c r="ARJ139"/>
      <c r="ARK139"/>
      <c r="ARL139"/>
      <c r="ARM139"/>
      <c r="ARN139"/>
      <c r="ARO139"/>
      <c r="ARP139"/>
      <c r="ARQ139"/>
      <c r="ARR139"/>
      <c r="ARS139"/>
      <c r="ART139"/>
      <c r="ARU139"/>
      <c r="ARV139"/>
      <c r="ARW139"/>
      <c r="ARX139"/>
      <c r="ARY139"/>
      <c r="ARZ139"/>
      <c r="ASA139"/>
      <c r="ASB139"/>
      <c r="ASC139"/>
      <c r="ASD139"/>
      <c r="ASE139"/>
      <c r="ASF139"/>
      <c r="ASG139"/>
      <c r="ASH139"/>
      <c r="ASI139"/>
      <c r="ASJ139"/>
      <c r="ASK139"/>
      <c r="ASL139"/>
      <c r="ASM139"/>
      <c r="ASN139"/>
      <c r="ASO139"/>
      <c r="ASP139"/>
      <c r="ASQ139"/>
      <c r="ASR139"/>
      <c r="ASS139"/>
      <c r="AST139"/>
      <c r="ASU139"/>
      <c r="ASV139"/>
      <c r="ASW139"/>
      <c r="ASX139"/>
      <c r="ASY139"/>
      <c r="ASZ139"/>
      <c r="ATA139"/>
      <c r="ATB139"/>
      <c r="ATC139"/>
      <c r="ATD139"/>
      <c r="ATE139"/>
      <c r="ATF139"/>
      <c r="ATG139"/>
      <c r="ATH139"/>
      <c r="ATI139"/>
      <c r="ATJ139"/>
      <c r="ATK139"/>
      <c r="ATL139"/>
      <c r="ATM139"/>
      <c r="ATN139"/>
      <c r="ATO139"/>
      <c r="ATP139"/>
      <c r="ATQ139"/>
      <c r="ATR139"/>
      <c r="ATS139"/>
      <c r="ATT139"/>
      <c r="ATU139"/>
      <c r="ATV139"/>
      <c r="ATW139"/>
      <c r="ATX139"/>
      <c r="ATY139"/>
      <c r="ATZ139"/>
      <c r="AUA139"/>
      <c r="AUB139"/>
      <c r="AUC139"/>
      <c r="AUD139"/>
      <c r="AUE139"/>
      <c r="AUF139"/>
      <c r="AUG139"/>
      <c r="AUH139"/>
      <c r="AUI139"/>
      <c r="AUJ139"/>
      <c r="AUK139"/>
      <c r="AUL139"/>
      <c r="AUM139"/>
      <c r="AUN139"/>
      <c r="AUO139"/>
      <c r="AUP139"/>
      <c r="AUQ139"/>
      <c r="AUR139"/>
      <c r="AUS139"/>
      <c r="AUT139"/>
      <c r="AUU139"/>
      <c r="AUV139"/>
      <c r="AUW139"/>
      <c r="AUX139"/>
      <c r="AUY139"/>
      <c r="AUZ139"/>
      <c r="AVA139"/>
      <c r="AVB139"/>
      <c r="AVC139"/>
      <c r="AVD139"/>
      <c r="AVE139"/>
      <c r="AVF139"/>
      <c r="AVG139"/>
      <c r="AVH139"/>
      <c r="AVI139"/>
      <c r="AVJ139"/>
      <c r="AVK139"/>
      <c r="AVL139"/>
      <c r="AVM139"/>
      <c r="AVN139"/>
      <c r="AVO139"/>
      <c r="AVP139"/>
      <c r="AVQ139"/>
      <c r="AVR139"/>
      <c r="AVS139"/>
      <c r="AVT139"/>
      <c r="AVU139"/>
      <c r="AVV139"/>
      <c r="AVW139"/>
      <c r="AVX139"/>
      <c r="AVY139"/>
      <c r="AVZ139"/>
      <c r="AWA139"/>
      <c r="AWB139"/>
      <c r="AWC139"/>
      <c r="AWD139"/>
      <c r="AWE139"/>
      <c r="AWF139"/>
      <c r="AWG139"/>
      <c r="AWH139"/>
      <c r="AWI139"/>
      <c r="AWJ139"/>
      <c r="AWK139"/>
      <c r="AWL139"/>
      <c r="AWM139"/>
      <c r="AWN139"/>
      <c r="AWO139"/>
      <c r="AWP139"/>
      <c r="AWQ139"/>
      <c r="AWR139"/>
      <c r="AWS139"/>
    </row>
    <row r="140" spans="1:1293" s="42" customFormat="1" ht="15" customHeight="1" x14ac:dyDescent="0.2">
      <c r="A140" s="208"/>
      <c r="B140" s="209" t="s">
        <v>185</v>
      </c>
      <c r="C140" s="210"/>
      <c r="D140" s="202" t="s">
        <v>186</v>
      </c>
      <c r="E140" s="211">
        <f>E141+E142</f>
        <v>0</v>
      </c>
      <c r="F140" s="211">
        <f t="shared" ref="F140:G140" si="80">F141+F142</f>
        <v>0</v>
      </c>
      <c r="G140" s="211">
        <f t="shared" si="80"/>
        <v>0</v>
      </c>
      <c r="H140" s="164" t="e">
        <f t="shared" si="54"/>
        <v>#DIV/0!</v>
      </c>
      <c r="I140" s="164" t="e">
        <f t="shared" si="55"/>
        <v>#DIV/0!</v>
      </c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  <c r="AIY140"/>
      <c r="AIZ140"/>
      <c r="AJA140"/>
      <c r="AJB140"/>
      <c r="AJC140"/>
      <c r="AJD140"/>
      <c r="AJE140"/>
      <c r="AJF140"/>
      <c r="AJG140"/>
      <c r="AJH140"/>
      <c r="AJI140"/>
      <c r="AJJ140"/>
      <c r="AJK140"/>
      <c r="AJL140"/>
      <c r="AJM140"/>
      <c r="AJN140"/>
      <c r="AJO140"/>
      <c r="AJP140"/>
      <c r="AJQ140"/>
      <c r="AJR140"/>
      <c r="AJS140"/>
      <c r="AJT140"/>
      <c r="AJU140"/>
      <c r="AJV140"/>
      <c r="AJW140"/>
      <c r="AJX140"/>
      <c r="AJY140"/>
      <c r="AJZ140"/>
      <c r="AKA140"/>
      <c r="AKB140"/>
      <c r="AKC140"/>
      <c r="AKD140"/>
      <c r="AKE140"/>
      <c r="AKF140"/>
      <c r="AKG140"/>
      <c r="AKH140"/>
      <c r="AKI140"/>
      <c r="AKJ140"/>
      <c r="AKK140"/>
      <c r="AKL140"/>
      <c r="AKM140"/>
      <c r="AKN140"/>
      <c r="AKO140"/>
      <c r="AKP140"/>
      <c r="AKQ140"/>
      <c r="AKR140"/>
      <c r="AKS140"/>
      <c r="AKT140"/>
      <c r="AKU140"/>
      <c r="AKV140"/>
      <c r="AKW140"/>
      <c r="AKX140"/>
      <c r="AKY140"/>
      <c r="AKZ140"/>
      <c r="ALA140"/>
      <c r="ALB140"/>
      <c r="ALC140"/>
      <c r="ALD140"/>
      <c r="ALE140"/>
      <c r="ALF140"/>
      <c r="ALG140"/>
      <c r="ALH140"/>
      <c r="ALI140"/>
      <c r="ALJ140"/>
      <c r="ALK140"/>
      <c r="ALL140"/>
      <c r="ALM140"/>
      <c r="ALN140"/>
      <c r="ALO140"/>
      <c r="ALP140"/>
      <c r="ALQ140"/>
      <c r="ALR140"/>
      <c r="ALS140"/>
      <c r="ALT140"/>
      <c r="ALU140"/>
      <c r="ALV140"/>
      <c r="ALW140"/>
      <c r="ALX140"/>
      <c r="ALY140"/>
      <c r="ALZ140"/>
      <c r="AMA140"/>
      <c r="AMB140"/>
      <c r="AMC140"/>
      <c r="AMD140"/>
      <c r="AME140"/>
      <c r="AMF140"/>
      <c r="AMG140"/>
      <c r="AMH140"/>
      <c r="AMI140"/>
      <c r="AMJ140"/>
      <c r="AMK140"/>
      <c r="AML140"/>
      <c r="AMM140"/>
      <c r="AMN140"/>
      <c r="AMO140"/>
      <c r="AMP140"/>
      <c r="AMQ140"/>
      <c r="AMR140"/>
      <c r="AMS140"/>
      <c r="AMT140"/>
      <c r="AMU140"/>
      <c r="AMV140"/>
      <c r="AMW140"/>
      <c r="AMX140"/>
      <c r="AMY140"/>
      <c r="AMZ140"/>
      <c r="ANA140"/>
      <c r="ANB140"/>
      <c r="ANC140"/>
      <c r="AND140"/>
      <c r="ANE140"/>
      <c r="ANF140"/>
      <c r="ANG140"/>
      <c r="ANH140"/>
      <c r="ANI140"/>
      <c r="ANJ140"/>
      <c r="ANK140"/>
      <c r="ANL140"/>
      <c r="ANM140"/>
      <c r="ANN140"/>
      <c r="ANO140"/>
      <c r="ANP140"/>
      <c r="ANQ140"/>
      <c r="ANR140"/>
      <c r="ANS140"/>
      <c r="ANT140"/>
      <c r="ANU140"/>
      <c r="ANV140"/>
      <c r="ANW140"/>
      <c r="ANX140"/>
      <c r="ANY140"/>
      <c r="ANZ140"/>
      <c r="AOA140"/>
      <c r="AOB140"/>
      <c r="AOC140"/>
      <c r="AOD140"/>
      <c r="AOE140"/>
      <c r="AOF140"/>
      <c r="AOG140"/>
      <c r="AOH140"/>
      <c r="AOI140"/>
      <c r="AOJ140"/>
      <c r="AOK140"/>
      <c r="AOL140"/>
      <c r="AOM140"/>
      <c r="AON140"/>
      <c r="AOO140"/>
      <c r="AOP140"/>
      <c r="AOQ140"/>
      <c r="AOR140"/>
      <c r="AOS140"/>
      <c r="AOT140"/>
      <c r="AOU140"/>
      <c r="AOV140"/>
      <c r="AOW140"/>
      <c r="AOX140"/>
      <c r="AOY140"/>
      <c r="AOZ140"/>
      <c r="APA140"/>
      <c r="APB140"/>
      <c r="APC140"/>
      <c r="APD140"/>
      <c r="APE140"/>
      <c r="APF140"/>
      <c r="APG140"/>
      <c r="APH140"/>
      <c r="API140"/>
      <c r="APJ140"/>
      <c r="APK140"/>
      <c r="APL140"/>
      <c r="APM140"/>
      <c r="APN140"/>
      <c r="APO140"/>
      <c r="APP140"/>
      <c r="APQ140"/>
      <c r="APR140"/>
      <c r="APS140"/>
      <c r="APT140"/>
      <c r="APU140"/>
      <c r="APV140"/>
      <c r="APW140"/>
      <c r="APX140"/>
      <c r="APY140"/>
      <c r="APZ140"/>
      <c r="AQA140"/>
      <c r="AQB140"/>
      <c r="AQC140"/>
      <c r="AQD140"/>
      <c r="AQE140"/>
      <c r="AQF140"/>
      <c r="AQG140"/>
      <c r="AQH140"/>
      <c r="AQI140"/>
      <c r="AQJ140"/>
      <c r="AQK140"/>
      <c r="AQL140"/>
      <c r="AQM140"/>
      <c r="AQN140"/>
      <c r="AQO140"/>
      <c r="AQP140"/>
      <c r="AQQ140"/>
      <c r="AQR140"/>
      <c r="AQS140"/>
      <c r="AQT140"/>
      <c r="AQU140"/>
      <c r="AQV140"/>
      <c r="AQW140"/>
      <c r="AQX140"/>
      <c r="AQY140"/>
      <c r="AQZ140"/>
      <c r="ARA140"/>
      <c r="ARB140"/>
      <c r="ARC140"/>
      <c r="ARD140"/>
      <c r="ARE140"/>
      <c r="ARF140"/>
      <c r="ARG140"/>
      <c r="ARH140"/>
      <c r="ARI140"/>
      <c r="ARJ140"/>
      <c r="ARK140"/>
      <c r="ARL140"/>
      <c r="ARM140"/>
      <c r="ARN140"/>
      <c r="ARO140"/>
      <c r="ARP140"/>
      <c r="ARQ140"/>
      <c r="ARR140"/>
      <c r="ARS140"/>
      <c r="ART140"/>
      <c r="ARU140"/>
      <c r="ARV140"/>
      <c r="ARW140"/>
      <c r="ARX140"/>
      <c r="ARY140"/>
      <c r="ARZ140"/>
      <c r="ASA140"/>
      <c r="ASB140"/>
      <c r="ASC140"/>
      <c r="ASD140"/>
      <c r="ASE140"/>
      <c r="ASF140"/>
      <c r="ASG140"/>
      <c r="ASH140"/>
      <c r="ASI140"/>
      <c r="ASJ140"/>
      <c r="ASK140"/>
      <c r="ASL140"/>
      <c r="ASM140"/>
      <c r="ASN140"/>
      <c r="ASO140"/>
      <c r="ASP140"/>
      <c r="ASQ140"/>
      <c r="ASR140"/>
      <c r="ASS140"/>
      <c r="AST140"/>
      <c r="ASU140"/>
      <c r="ASV140"/>
      <c r="ASW140"/>
      <c r="ASX140"/>
      <c r="ASY140"/>
      <c r="ASZ140"/>
      <c r="ATA140"/>
      <c r="ATB140"/>
      <c r="ATC140"/>
      <c r="ATD140"/>
      <c r="ATE140"/>
      <c r="ATF140"/>
      <c r="ATG140"/>
      <c r="ATH140"/>
      <c r="ATI140"/>
      <c r="ATJ140"/>
      <c r="ATK140"/>
      <c r="ATL140"/>
      <c r="ATM140"/>
      <c r="ATN140"/>
      <c r="ATO140"/>
      <c r="ATP140"/>
      <c r="ATQ140"/>
      <c r="ATR140"/>
      <c r="ATS140"/>
      <c r="ATT140"/>
      <c r="ATU140"/>
      <c r="ATV140"/>
      <c r="ATW140"/>
      <c r="ATX140"/>
      <c r="ATY140"/>
      <c r="ATZ140"/>
      <c r="AUA140"/>
      <c r="AUB140"/>
      <c r="AUC140"/>
      <c r="AUD140"/>
      <c r="AUE140"/>
      <c r="AUF140"/>
      <c r="AUG140"/>
      <c r="AUH140"/>
      <c r="AUI140"/>
      <c r="AUJ140"/>
      <c r="AUK140"/>
      <c r="AUL140"/>
      <c r="AUM140"/>
      <c r="AUN140"/>
      <c r="AUO140"/>
      <c r="AUP140"/>
      <c r="AUQ140"/>
      <c r="AUR140"/>
      <c r="AUS140"/>
      <c r="AUT140"/>
      <c r="AUU140"/>
      <c r="AUV140"/>
      <c r="AUW140"/>
      <c r="AUX140"/>
      <c r="AUY140"/>
      <c r="AUZ140"/>
      <c r="AVA140"/>
      <c r="AVB140"/>
      <c r="AVC140"/>
      <c r="AVD140"/>
      <c r="AVE140"/>
      <c r="AVF140"/>
      <c r="AVG140"/>
      <c r="AVH140"/>
      <c r="AVI140"/>
      <c r="AVJ140"/>
      <c r="AVK140"/>
      <c r="AVL140"/>
      <c r="AVM140"/>
      <c r="AVN140"/>
      <c r="AVO140"/>
      <c r="AVP140"/>
      <c r="AVQ140"/>
      <c r="AVR140"/>
      <c r="AVS140"/>
      <c r="AVT140"/>
      <c r="AVU140"/>
      <c r="AVV140"/>
      <c r="AVW140"/>
      <c r="AVX140"/>
      <c r="AVY140"/>
      <c r="AVZ140"/>
      <c r="AWA140"/>
      <c r="AWB140"/>
      <c r="AWC140"/>
      <c r="AWD140"/>
      <c r="AWE140"/>
      <c r="AWF140"/>
      <c r="AWG140"/>
      <c r="AWH140"/>
      <c r="AWI140"/>
      <c r="AWJ140"/>
      <c r="AWK140"/>
      <c r="AWL140"/>
      <c r="AWM140"/>
      <c r="AWN140"/>
      <c r="AWO140"/>
      <c r="AWP140"/>
      <c r="AWQ140"/>
      <c r="AWR140"/>
      <c r="AWS140"/>
    </row>
    <row r="141" spans="1:1293" s="42" customFormat="1" ht="15" customHeight="1" x14ac:dyDescent="0.2">
      <c r="A141" s="208"/>
      <c r="B141" s="212" t="s">
        <v>183</v>
      </c>
      <c r="C141" s="208"/>
      <c r="D141" s="203" t="s">
        <v>184</v>
      </c>
      <c r="E141" s="213"/>
      <c r="F141" s="213"/>
      <c r="G141" s="213"/>
      <c r="H141" s="164" t="e">
        <f t="shared" si="54"/>
        <v>#DIV/0!</v>
      </c>
      <c r="I141" s="164" t="e">
        <f t="shared" si="55"/>
        <v>#DIV/0!</v>
      </c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  <c r="AIY141"/>
      <c r="AIZ141"/>
      <c r="AJA141"/>
      <c r="AJB141"/>
      <c r="AJC141"/>
      <c r="AJD141"/>
      <c r="AJE141"/>
      <c r="AJF141"/>
      <c r="AJG141"/>
      <c r="AJH141"/>
      <c r="AJI141"/>
      <c r="AJJ141"/>
      <c r="AJK141"/>
      <c r="AJL141"/>
      <c r="AJM141"/>
      <c r="AJN141"/>
      <c r="AJO141"/>
      <c r="AJP141"/>
      <c r="AJQ141"/>
      <c r="AJR141"/>
      <c r="AJS141"/>
      <c r="AJT141"/>
      <c r="AJU141"/>
      <c r="AJV141"/>
      <c r="AJW141"/>
      <c r="AJX141"/>
      <c r="AJY141"/>
      <c r="AJZ141"/>
      <c r="AKA141"/>
      <c r="AKB141"/>
      <c r="AKC141"/>
      <c r="AKD141"/>
      <c r="AKE141"/>
      <c r="AKF141"/>
      <c r="AKG141"/>
      <c r="AKH141"/>
      <c r="AKI141"/>
      <c r="AKJ141"/>
      <c r="AKK141"/>
      <c r="AKL141"/>
      <c r="AKM141"/>
      <c r="AKN141"/>
      <c r="AKO141"/>
      <c r="AKP141"/>
      <c r="AKQ141"/>
      <c r="AKR141"/>
      <c r="AKS141"/>
      <c r="AKT141"/>
      <c r="AKU141"/>
      <c r="AKV141"/>
      <c r="AKW141"/>
      <c r="AKX141"/>
      <c r="AKY141"/>
      <c r="AKZ141"/>
      <c r="ALA141"/>
      <c r="ALB141"/>
      <c r="ALC141"/>
      <c r="ALD141"/>
      <c r="ALE141"/>
      <c r="ALF141"/>
      <c r="ALG141"/>
      <c r="ALH141"/>
      <c r="ALI141"/>
      <c r="ALJ141"/>
      <c r="ALK141"/>
      <c r="ALL141"/>
      <c r="ALM141"/>
      <c r="ALN141"/>
      <c r="ALO141"/>
      <c r="ALP141"/>
      <c r="ALQ141"/>
      <c r="ALR141"/>
      <c r="ALS141"/>
      <c r="ALT141"/>
      <c r="ALU141"/>
      <c r="ALV141"/>
      <c r="ALW141"/>
      <c r="ALX141"/>
      <c r="ALY141"/>
      <c r="ALZ141"/>
      <c r="AMA141"/>
      <c r="AMB141"/>
      <c r="AMC141"/>
      <c r="AMD141"/>
      <c r="AME141"/>
      <c r="AMF141"/>
      <c r="AMG141"/>
      <c r="AMH141"/>
      <c r="AMI141"/>
      <c r="AMJ141"/>
      <c r="AMK141"/>
      <c r="AML141"/>
      <c r="AMM141"/>
      <c r="AMN141"/>
      <c r="AMO141"/>
      <c r="AMP141"/>
      <c r="AMQ141"/>
      <c r="AMR141"/>
      <c r="AMS141"/>
      <c r="AMT141"/>
      <c r="AMU141"/>
      <c r="AMV141"/>
      <c r="AMW141"/>
      <c r="AMX141"/>
      <c r="AMY141"/>
      <c r="AMZ141"/>
      <c r="ANA141"/>
      <c r="ANB141"/>
      <c r="ANC141"/>
      <c r="AND141"/>
      <c r="ANE141"/>
      <c r="ANF141"/>
      <c r="ANG141"/>
      <c r="ANH141"/>
      <c r="ANI141"/>
      <c r="ANJ141"/>
      <c r="ANK141"/>
      <c r="ANL141"/>
      <c r="ANM141"/>
      <c r="ANN141"/>
      <c r="ANO141"/>
      <c r="ANP141"/>
      <c r="ANQ141"/>
      <c r="ANR141"/>
      <c r="ANS141"/>
      <c r="ANT141"/>
      <c r="ANU141"/>
      <c r="ANV141"/>
      <c r="ANW141"/>
      <c r="ANX141"/>
      <c r="ANY141"/>
      <c r="ANZ141"/>
      <c r="AOA141"/>
      <c r="AOB141"/>
      <c r="AOC141"/>
      <c r="AOD141"/>
      <c r="AOE141"/>
      <c r="AOF141"/>
      <c r="AOG141"/>
      <c r="AOH141"/>
      <c r="AOI141"/>
      <c r="AOJ141"/>
      <c r="AOK141"/>
      <c r="AOL141"/>
      <c r="AOM141"/>
      <c r="AON141"/>
      <c r="AOO141"/>
      <c r="AOP141"/>
      <c r="AOQ141"/>
      <c r="AOR141"/>
      <c r="AOS141"/>
      <c r="AOT141"/>
      <c r="AOU141"/>
      <c r="AOV141"/>
      <c r="AOW141"/>
      <c r="AOX141"/>
      <c r="AOY141"/>
      <c r="AOZ141"/>
      <c r="APA141"/>
      <c r="APB141"/>
      <c r="APC141"/>
      <c r="APD141"/>
      <c r="APE141"/>
      <c r="APF141"/>
      <c r="APG141"/>
      <c r="APH141"/>
      <c r="API141"/>
      <c r="APJ141"/>
      <c r="APK141"/>
      <c r="APL141"/>
      <c r="APM141"/>
      <c r="APN141"/>
      <c r="APO141"/>
      <c r="APP141"/>
      <c r="APQ141"/>
      <c r="APR141"/>
      <c r="APS141"/>
      <c r="APT141"/>
      <c r="APU141"/>
      <c r="APV141"/>
      <c r="APW141"/>
      <c r="APX141"/>
      <c r="APY141"/>
      <c r="APZ141"/>
      <c r="AQA141"/>
      <c r="AQB141"/>
      <c r="AQC141"/>
      <c r="AQD141"/>
      <c r="AQE141"/>
      <c r="AQF141"/>
      <c r="AQG141"/>
      <c r="AQH141"/>
      <c r="AQI141"/>
      <c r="AQJ141"/>
      <c r="AQK141"/>
      <c r="AQL141"/>
      <c r="AQM141"/>
      <c r="AQN141"/>
      <c r="AQO141"/>
      <c r="AQP141"/>
      <c r="AQQ141"/>
      <c r="AQR141"/>
      <c r="AQS141"/>
      <c r="AQT141"/>
      <c r="AQU141"/>
      <c r="AQV141"/>
      <c r="AQW141"/>
      <c r="AQX141"/>
      <c r="AQY141"/>
      <c r="AQZ141"/>
      <c r="ARA141"/>
      <c r="ARB141"/>
      <c r="ARC141"/>
      <c r="ARD141"/>
      <c r="ARE141"/>
      <c r="ARF141"/>
      <c r="ARG141"/>
      <c r="ARH141"/>
      <c r="ARI141"/>
      <c r="ARJ141"/>
      <c r="ARK141"/>
      <c r="ARL141"/>
      <c r="ARM141"/>
      <c r="ARN141"/>
      <c r="ARO141"/>
      <c r="ARP141"/>
      <c r="ARQ141"/>
      <c r="ARR141"/>
      <c r="ARS141"/>
      <c r="ART141"/>
      <c r="ARU141"/>
      <c r="ARV141"/>
      <c r="ARW141"/>
      <c r="ARX141"/>
      <c r="ARY141"/>
      <c r="ARZ141"/>
      <c r="ASA141"/>
      <c r="ASB141"/>
      <c r="ASC141"/>
      <c r="ASD141"/>
      <c r="ASE141"/>
      <c r="ASF141"/>
      <c r="ASG141"/>
      <c r="ASH141"/>
      <c r="ASI141"/>
      <c r="ASJ141"/>
      <c r="ASK141"/>
      <c r="ASL141"/>
      <c r="ASM141"/>
      <c r="ASN141"/>
      <c r="ASO141"/>
      <c r="ASP141"/>
      <c r="ASQ141"/>
      <c r="ASR141"/>
      <c r="ASS141"/>
      <c r="AST141"/>
      <c r="ASU141"/>
      <c r="ASV141"/>
      <c r="ASW141"/>
      <c r="ASX141"/>
      <c r="ASY141"/>
      <c r="ASZ141"/>
      <c r="ATA141"/>
      <c r="ATB141"/>
      <c r="ATC141"/>
      <c r="ATD141"/>
      <c r="ATE141"/>
      <c r="ATF141"/>
      <c r="ATG141"/>
      <c r="ATH141"/>
      <c r="ATI141"/>
      <c r="ATJ141"/>
      <c r="ATK141"/>
      <c r="ATL141"/>
      <c r="ATM141"/>
      <c r="ATN141"/>
      <c r="ATO141"/>
      <c r="ATP141"/>
      <c r="ATQ141"/>
      <c r="ATR141"/>
      <c r="ATS141"/>
      <c r="ATT141"/>
      <c r="ATU141"/>
      <c r="ATV141"/>
      <c r="ATW141"/>
      <c r="ATX141"/>
      <c r="ATY141"/>
      <c r="ATZ141"/>
      <c r="AUA141"/>
      <c r="AUB141"/>
      <c r="AUC141"/>
      <c r="AUD141"/>
      <c r="AUE141"/>
      <c r="AUF141"/>
      <c r="AUG141"/>
      <c r="AUH141"/>
      <c r="AUI141"/>
      <c r="AUJ141"/>
      <c r="AUK141"/>
      <c r="AUL141"/>
      <c r="AUM141"/>
      <c r="AUN141"/>
      <c r="AUO141"/>
      <c r="AUP141"/>
      <c r="AUQ141"/>
      <c r="AUR141"/>
      <c r="AUS141"/>
      <c r="AUT141"/>
      <c r="AUU141"/>
      <c r="AUV141"/>
      <c r="AUW141"/>
      <c r="AUX141"/>
      <c r="AUY141"/>
      <c r="AUZ141"/>
      <c r="AVA141"/>
      <c r="AVB141"/>
      <c r="AVC141"/>
      <c r="AVD141"/>
      <c r="AVE141"/>
      <c r="AVF141"/>
      <c r="AVG141"/>
      <c r="AVH141"/>
      <c r="AVI141"/>
      <c r="AVJ141"/>
      <c r="AVK141"/>
      <c r="AVL141"/>
      <c r="AVM141"/>
      <c r="AVN141"/>
      <c r="AVO141"/>
      <c r="AVP141"/>
      <c r="AVQ141"/>
      <c r="AVR141"/>
      <c r="AVS141"/>
      <c r="AVT141"/>
      <c r="AVU141"/>
      <c r="AVV141"/>
      <c r="AVW141"/>
      <c r="AVX141"/>
      <c r="AVY141"/>
      <c r="AVZ141"/>
      <c r="AWA141"/>
      <c r="AWB141"/>
      <c r="AWC141"/>
      <c r="AWD141"/>
      <c r="AWE141"/>
      <c r="AWF141"/>
      <c r="AWG141"/>
      <c r="AWH141"/>
      <c r="AWI141"/>
      <c r="AWJ141"/>
      <c r="AWK141"/>
      <c r="AWL141"/>
      <c r="AWM141"/>
      <c r="AWN141"/>
      <c r="AWO141"/>
      <c r="AWP141"/>
      <c r="AWQ141"/>
      <c r="AWR141"/>
      <c r="AWS141"/>
    </row>
    <row r="142" spans="1:1293" s="42" customFormat="1" ht="15" customHeight="1" x14ac:dyDescent="0.2">
      <c r="A142" s="205"/>
      <c r="B142" s="214">
        <v>3813</v>
      </c>
      <c r="C142" s="215"/>
      <c r="D142" s="216" t="s">
        <v>266</v>
      </c>
      <c r="E142" s="217"/>
      <c r="F142" s="217"/>
      <c r="G142" s="217"/>
      <c r="H142" s="164" t="e">
        <f t="shared" ref="H142:H204" si="81">SUM(G142/E142*100)</f>
        <v>#DIV/0!</v>
      </c>
      <c r="I142" s="164" t="e">
        <f t="shared" ref="I142:I204" si="82">SUM(G142/F142*100)</f>
        <v>#DIV/0!</v>
      </c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  <c r="ALO142"/>
      <c r="ALP142"/>
      <c r="ALQ142"/>
      <c r="ALR142"/>
      <c r="ALS142"/>
      <c r="ALT142"/>
      <c r="ALU142"/>
      <c r="ALV142"/>
      <c r="ALW142"/>
      <c r="ALX142"/>
      <c r="ALY142"/>
      <c r="ALZ142"/>
      <c r="AMA142"/>
      <c r="AMB142"/>
      <c r="AMC142"/>
      <c r="AMD142"/>
      <c r="AME142"/>
      <c r="AMF142"/>
      <c r="AMG142"/>
      <c r="AMH142"/>
      <c r="AMI142"/>
      <c r="AMJ142"/>
      <c r="AMK142"/>
      <c r="AML142"/>
      <c r="AMM142"/>
      <c r="AMN142"/>
      <c r="AMO142"/>
      <c r="AMP142"/>
      <c r="AMQ142"/>
      <c r="AMR142"/>
      <c r="AMS142"/>
      <c r="AMT142"/>
      <c r="AMU142"/>
      <c r="AMV142"/>
      <c r="AMW142"/>
      <c r="AMX142"/>
      <c r="AMY142"/>
      <c r="AMZ142"/>
      <c r="ANA142"/>
      <c r="ANB142"/>
      <c r="ANC142"/>
      <c r="AND142"/>
      <c r="ANE142"/>
      <c r="ANF142"/>
      <c r="ANG142"/>
      <c r="ANH142"/>
      <c r="ANI142"/>
      <c r="ANJ142"/>
      <c r="ANK142"/>
      <c r="ANL142"/>
      <c r="ANM142"/>
      <c r="ANN142"/>
      <c r="ANO142"/>
      <c r="ANP142"/>
      <c r="ANQ142"/>
      <c r="ANR142"/>
      <c r="ANS142"/>
      <c r="ANT142"/>
      <c r="ANU142"/>
      <c r="ANV142"/>
      <c r="ANW142"/>
      <c r="ANX142"/>
      <c r="ANY142"/>
      <c r="ANZ142"/>
      <c r="AOA142"/>
      <c r="AOB142"/>
      <c r="AOC142"/>
      <c r="AOD142"/>
      <c r="AOE142"/>
      <c r="AOF142"/>
      <c r="AOG142"/>
      <c r="AOH142"/>
      <c r="AOI142"/>
      <c r="AOJ142"/>
      <c r="AOK142"/>
      <c r="AOL142"/>
      <c r="AOM142"/>
      <c r="AON142"/>
      <c r="AOO142"/>
      <c r="AOP142"/>
      <c r="AOQ142"/>
      <c r="AOR142"/>
      <c r="AOS142"/>
      <c r="AOT142"/>
      <c r="AOU142"/>
      <c r="AOV142"/>
      <c r="AOW142"/>
      <c r="AOX142"/>
      <c r="AOY142"/>
      <c r="AOZ142"/>
      <c r="APA142"/>
      <c r="APB142"/>
      <c r="APC142"/>
      <c r="APD142"/>
      <c r="APE142"/>
      <c r="APF142"/>
      <c r="APG142"/>
      <c r="APH142"/>
      <c r="API142"/>
      <c r="APJ142"/>
      <c r="APK142"/>
      <c r="APL142"/>
      <c r="APM142"/>
      <c r="APN142"/>
      <c r="APO142"/>
      <c r="APP142"/>
      <c r="APQ142"/>
      <c r="APR142"/>
      <c r="APS142"/>
      <c r="APT142"/>
      <c r="APU142"/>
      <c r="APV142"/>
      <c r="APW142"/>
      <c r="APX142"/>
      <c r="APY142"/>
      <c r="APZ142"/>
      <c r="AQA142"/>
      <c r="AQB142"/>
      <c r="AQC142"/>
      <c r="AQD142"/>
      <c r="AQE142"/>
      <c r="AQF142"/>
      <c r="AQG142"/>
      <c r="AQH142"/>
      <c r="AQI142"/>
      <c r="AQJ142"/>
      <c r="AQK142"/>
      <c r="AQL142"/>
      <c r="AQM142"/>
      <c r="AQN142"/>
      <c r="AQO142"/>
      <c r="AQP142"/>
      <c r="AQQ142"/>
      <c r="AQR142"/>
      <c r="AQS142"/>
      <c r="AQT142"/>
      <c r="AQU142"/>
      <c r="AQV142"/>
      <c r="AQW142"/>
      <c r="AQX142"/>
      <c r="AQY142"/>
      <c r="AQZ142"/>
      <c r="ARA142"/>
      <c r="ARB142"/>
      <c r="ARC142"/>
      <c r="ARD142"/>
      <c r="ARE142"/>
      <c r="ARF142"/>
      <c r="ARG142"/>
      <c r="ARH142"/>
      <c r="ARI142"/>
      <c r="ARJ142"/>
      <c r="ARK142"/>
      <c r="ARL142"/>
      <c r="ARM142"/>
      <c r="ARN142"/>
      <c r="ARO142"/>
      <c r="ARP142"/>
      <c r="ARQ142"/>
      <c r="ARR142"/>
      <c r="ARS142"/>
      <c r="ART142"/>
      <c r="ARU142"/>
      <c r="ARV142"/>
      <c r="ARW142"/>
      <c r="ARX142"/>
      <c r="ARY142"/>
      <c r="ARZ142"/>
      <c r="ASA142"/>
      <c r="ASB142"/>
      <c r="ASC142"/>
      <c r="ASD142"/>
      <c r="ASE142"/>
      <c r="ASF142"/>
      <c r="ASG142"/>
      <c r="ASH142"/>
      <c r="ASI142"/>
      <c r="ASJ142"/>
      <c r="ASK142"/>
      <c r="ASL142"/>
      <c r="ASM142"/>
      <c r="ASN142"/>
      <c r="ASO142"/>
      <c r="ASP142"/>
      <c r="ASQ142"/>
      <c r="ASR142"/>
      <c r="ASS142"/>
      <c r="AST142"/>
      <c r="ASU142"/>
      <c r="ASV142"/>
      <c r="ASW142"/>
      <c r="ASX142"/>
      <c r="ASY142"/>
      <c r="ASZ142"/>
      <c r="ATA142"/>
      <c r="ATB142"/>
      <c r="ATC142"/>
      <c r="ATD142"/>
      <c r="ATE142"/>
      <c r="ATF142"/>
      <c r="ATG142"/>
      <c r="ATH142"/>
      <c r="ATI142"/>
      <c r="ATJ142"/>
      <c r="ATK142"/>
      <c r="ATL142"/>
      <c r="ATM142"/>
      <c r="ATN142"/>
      <c r="ATO142"/>
      <c r="ATP142"/>
      <c r="ATQ142"/>
      <c r="ATR142"/>
      <c r="ATS142"/>
      <c r="ATT142"/>
      <c r="ATU142"/>
      <c r="ATV142"/>
      <c r="ATW142"/>
      <c r="ATX142"/>
      <c r="ATY142"/>
      <c r="ATZ142"/>
      <c r="AUA142"/>
      <c r="AUB142"/>
      <c r="AUC142"/>
      <c r="AUD142"/>
      <c r="AUE142"/>
      <c r="AUF142"/>
      <c r="AUG142"/>
      <c r="AUH142"/>
      <c r="AUI142"/>
      <c r="AUJ142"/>
      <c r="AUK142"/>
      <c r="AUL142"/>
      <c r="AUM142"/>
      <c r="AUN142"/>
      <c r="AUO142"/>
      <c r="AUP142"/>
      <c r="AUQ142"/>
      <c r="AUR142"/>
      <c r="AUS142"/>
      <c r="AUT142"/>
      <c r="AUU142"/>
      <c r="AUV142"/>
      <c r="AUW142"/>
      <c r="AUX142"/>
      <c r="AUY142"/>
      <c r="AUZ142"/>
      <c r="AVA142"/>
      <c r="AVB142"/>
      <c r="AVC142"/>
      <c r="AVD142"/>
      <c r="AVE142"/>
      <c r="AVF142"/>
      <c r="AVG142"/>
      <c r="AVH142"/>
      <c r="AVI142"/>
      <c r="AVJ142"/>
      <c r="AVK142"/>
      <c r="AVL142"/>
      <c r="AVM142"/>
      <c r="AVN142"/>
      <c r="AVO142"/>
      <c r="AVP142"/>
      <c r="AVQ142"/>
      <c r="AVR142"/>
      <c r="AVS142"/>
      <c r="AVT142"/>
      <c r="AVU142"/>
      <c r="AVV142"/>
      <c r="AVW142"/>
      <c r="AVX142"/>
      <c r="AVY142"/>
      <c r="AVZ142"/>
      <c r="AWA142"/>
      <c r="AWB142"/>
      <c r="AWC142"/>
      <c r="AWD142"/>
      <c r="AWE142"/>
      <c r="AWF142"/>
      <c r="AWG142"/>
      <c r="AWH142"/>
      <c r="AWI142"/>
      <c r="AWJ142"/>
      <c r="AWK142"/>
      <c r="AWL142"/>
      <c r="AWM142"/>
      <c r="AWN142"/>
      <c r="AWO142"/>
      <c r="AWP142"/>
      <c r="AWQ142"/>
      <c r="AWR142"/>
      <c r="AWS142"/>
    </row>
    <row r="143" spans="1:1293" s="42" customFormat="1" ht="15" customHeight="1" x14ac:dyDescent="0.2">
      <c r="A143" s="205"/>
      <c r="B143" s="209" t="s">
        <v>267</v>
      </c>
      <c r="C143" s="210"/>
      <c r="D143" s="202" t="s">
        <v>269</v>
      </c>
      <c r="E143" s="211">
        <f t="shared" ref="E143" si="83">E144</f>
        <v>0</v>
      </c>
      <c r="F143" s="211">
        <f t="shared" ref="F143" si="84">F144</f>
        <v>0</v>
      </c>
      <c r="G143" s="211">
        <f t="shared" ref="G143" si="85">G144</f>
        <v>0</v>
      </c>
      <c r="H143" s="164" t="e">
        <f t="shared" si="81"/>
        <v>#DIV/0!</v>
      </c>
      <c r="I143" s="164" t="e">
        <f t="shared" si="82"/>
        <v>#DIV/0!</v>
      </c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  <c r="AFF143"/>
      <c r="AFG143"/>
      <c r="AFH143"/>
      <c r="AFI143"/>
      <c r="AFJ143"/>
      <c r="AFK143"/>
      <c r="AFL143"/>
      <c r="AFM143"/>
      <c r="AFN143"/>
      <c r="AFO143"/>
      <c r="AFP143"/>
      <c r="AFQ143"/>
      <c r="AFR143"/>
      <c r="AFS143"/>
      <c r="AFT143"/>
      <c r="AFU143"/>
      <c r="AFV143"/>
      <c r="AFW143"/>
      <c r="AFX143"/>
      <c r="AFY143"/>
      <c r="AFZ143"/>
      <c r="AGA143"/>
      <c r="AGB143"/>
      <c r="AGC143"/>
      <c r="AGD143"/>
      <c r="AGE143"/>
      <c r="AGF143"/>
      <c r="AGG143"/>
      <c r="AGH143"/>
      <c r="AGI143"/>
      <c r="AGJ143"/>
      <c r="AGK143"/>
      <c r="AGL143"/>
      <c r="AGM143"/>
      <c r="AGN143"/>
      <c r="AGO143"/>
      <c r="AGP143"/>
      <c r="AGQ143"/>
      <c r="AGR143"/>
      <c r="AGS143"/>
      <c r="AGT143"/>
      <c r="AGU143"/>
      <c r="AGV143"/>
      <c r="AGW143"/>
      <c r="AGX143"/>
      <c r="AGY143"/>
      <c r="AGZ143"/>
      <c r="AHA143"/>
      <c r="AHB143"/>
      <c r="AHC143"/>
      <c r="AHD143"/>
      <c r="AHE143"/>
      <c r="AHF143"/>
      <c r="AHG143"/>
      <c r="AHH143"/>
      <c r="AHI143"/>
      <c r="AHJ143"/>
      <c r="AHK143"/>
      <c r="AHL143"/>
      <c r="AHM143"/>
      <c r="AHN143"/>
      <c r="AHO143"/>
      <c r="AHP143"/>
      <c r="AHQ143"/>
      <c r="AHR143"/>
      <c r="AHS143"/>
      <c r="AHT143"/>
      <c r="AHU143"/>
      <c r="AHV143"/>
      <c r="AHW143"/>
      <c r="AHX143"/>
      <c r="AHY143"/>
      <c r="AHZ143"/>
      <c r="AIA143"/>
      <c r="AIB143"/>
      <c r="AIC143"/>
      <c r="AID143"/>
      <c r="AIE143"/>
      <c r="AIF143"/>
      <c r="AIG143"/>
      <c r="AIH143"/>
      <c r="AII143"/>
      <c r="AIJ143"/>
      <c r="AIK143"/>
      <c r="AIL143"/>
      <c r="AIM143"/>
      <c r="AIN143"/>
      <c r="AIO143"/>
      <c r="AIP143"/>
      <c r="AIQ143"/>
      <c r="AIR143"/>
      <c r="AIS143"/>
      <c r="AIT143"/>
      <c r="AIU143"/>
      <c r="AIV143"/>
      <c r="AIW143"/>
      <c r="AIX143"/>
      <c r="AIY143"/>
      <c r="AIZ143"/>
      <c r="AJA143"/>
      <c r="AJB143"/>
      <c r="AJC143"/>
      <c r="AJD143"/>
      <c r="AJE143"/>
      <c r="AJF143"/>
      <c r="AJG143"/>
      <c r="AJH143"/>
      <c r="AJI143"/>
      <c r="AJJ143"/>
      <c r="AJK143"/>
      <c r="AJL143"/>
      <c r="AJM143"/>
      <c r="AJN143"/>
      <c r="AJO143"/>
      <c r="AJP143"/>
      <c r="AJQ143"/>
      <c r="AJR143"/>
      <c r="AJS143"/>
      <c r="AJT143"/>
      <c r="AJU143"/>
      <c r="AJV143"/>
      <c r="AJW143"/>
      <c r="AJX143"/>
      <c r="AJY143"/>
      <c r="AJZ143"/>
      <c r="AKA143"/>
      <c r="AKB143"/>
      <c r="AKC143"/>
      <c r="AKD143"/>
      <c r="AKE143"/>
      <c r="AKF143"/>
      <c r="AKG143"/>
      <c r="AKH143"/>
      <c r="AKI143"/>
      <c r="AKJ143"/>
      <c r="AKK143"/>
      <c r="AKL143"/>
      <c r="AKM143"/>
      <c r="AKN143"/>
      <c r="AKO143"/>
      <c r="AKP143"/>
      <c r="AKQ143"/>
      <c r="AKR143"/>
      <c r="AKS143"/>
      <c r="AKT143"/>
      <c r="AKU143"/>
      <c r="AKV143"/>
      <c r="AKW143"/>
      <c r="AKX143"/>
      <c r="AKY143"/>
      <c r="AKZ143"/>
      <c r="ALA143"/>
      <c r="ALB143"/>
      <c r="ALC143"/>
      <c r="ALD143"/>
      <c r="ALE143"/>
      <c r="ALF143"/>
      <c r="ALG143"/>
      <c r="ALH143"/>
      <c r="ALI143"/>
      <c r="ALJ143"/>
      <c r="ALK143"/>
      <c r="ALL143"/>
      <c r="ALM143"/>
      <c r="ALN143"/>
      <c r="ALO143"/>
      <c r="ALP143"/>
      <c r="ALQ143"/>
      <c r="ALR143"/>
      <c r="ALS143"/>
      <c r="ALT143"/>
      <c r="ALU143"/>
      <c r="ALV143"/>
      <c r="ALW143"/>
      <c r="ALX143"/>
      <c r="ALY143"/>
      <c r="ALZ143"/>
      <c r="AMA143"/>
      <c r="AMB143"/>
      <c r="AMC143"/>
      <c r="AMD143"/>
      <c r="AME143"/>
      <c r="AMF143"/>
      <c r="AMG143"/>
      <c r="AMH143"/>
      <c r="AMI143"/>
      <c r="AMJ143"/>
      <c r="AMK143"/>
      <c r="AML143"/>
      <c r="AMM143"/>
      <c r="AMN143"/>
      <c r="AMO143"/>
      <c r="AMP143"/>
      <c r="AMQ143"/>
      <c r="AMR143"/>
      <c r="AMS143"/>
      <c r="AMT143"/>
      <c r="AMU143"/>
      <c r="AMV143"/>
      <c r="AMW143"/>
      <c r="AMX143"/>
      <c r="AMY143"/>
      <c r="AMZ143"/>
      <c r="ANA143"/>
      <c r="ANB143"/>
      <c r="ANC143"/>
      <c r="AND143"/>
      <c r="ANE143"/>
      <c r="ANF143"/>
      <c r="ANG143"/>
      <c r="ANH143"/>
      <c r="ANI143"/>
      <c r="ANJ143"/>
      <c r="ANK143"/>
      <c r="ANL143"/>
      <c r="ANM143"/>
      <c r="ANN143"/>
      <c r="ANO143"/>
      <c r="ANP143"/>
      <c r="ANQ143"/>
      <c r="ANR143"/>
      <c r="ANS143"/>
      <c r="ANT143"/>
      <c r="ANU143"/>
      <c r="ANV143"/>
      <c r="ANW143"/>
      <c r="ANX143"/>
      <c r="ANY143"/>
      <c r="ANZ143"/>
      <c r="AOA143"/>
      <c r="AOB143"/>
      <c r="AOC143"/>
      <c r="AOD143"/>
      <c r="AOE143"/>
      <c r="AOF143"/>
      <c r="AOG143"/>
      <c r="AOH143"/>
      <c r="AOI143"/>
      <c r="AOJ143"/>
      <c r="AOK143"/>
      <c r="AOL143"/>
      <c r="AOM143"/>
      <c r="AON143"/>
      <c r="AOO143"/>
      <c r="AOP143"/>
      <c r="AOQ143"/>
      <c r="AOR143"/>
      <c r="AOS143"/>
      <c r="AOT143"/>
      <c r="AOU143"/>
      <c r="AOV143"/>
      <c r="AOW143"/>
      <c r="AOX143"/>
      <c r="AOY143"/>
      <c r="AOZ143"/>
      <c r="APA143"/>
      <c r="APB143"/>
      <c r="APC143"/>
      <c r="APD143"/>
      <c r="APE143"/>
      <c r="APF143"/>
      <c r="APG143"/>
      <c r="APH143"/>
      <c r="API143"/>
      <c r="APJ143"/>
      <c r="APK143"/>
      <c r="APL143"/>
      <c r="APM143"/>
      <c r="APN143"/>
      <c r="APO143"/>
      <c r="APP143"/>
      <c r="APQ143"/>
      <c r="APR143"/>
      <c r="APS143"/>
      <c r="APT143"/>
      <c r="APU143"/>
      <c r="APV143"/>
      <c r="APW143"/>
      <c r="APX143"/>
      <c r="APY143"/>
      <c r="APZ143"/>
      <c r="AQA143"/>
      <c r="AQB143"/>
      <c r="AQC143"/>
      <c r="AQD143"/>
      <c r="AQE143"/>
      <c r="AQF143"/>
      <c r="AQG143"/>
      <c r="AQH143"/>
      <c r="AQI143"/>
      <c r="AQJ143"/>
      <c r="AQK143"/>
      <c r="AQL143"/>
      <c r="AQM143"/>
      <c r="AQN143"/>
      <c r="AQO143"/>
      <c r="AQP143"/>
      <c r="AQQ143"/>
      <c r="AQR143"/>
      <c r="AQS143"/>
      <c r="AQT143"/>
      <c r="AQU143"/>
      <c r="AQV143"/>
      <c r="AQW143"/>
      <c r="AQX143"/>
      <c r="AQY143"/>
      <c r="AQZ143"/>
      <c r="ARA143"/>
      <c r="ARB143"/>
      <c r="ARC143"/>
      <c r="ARD143"/>
      <c r="ARE143"/>
      <c r="ARF143"/>
      <c r="ARG143"/>
      <c r="ARH143"/>
      <c r="ARI143"/>
      <c r="ARJ143"/>
      <c r="ARK143"/>
      <c r="ARL143"/>
      <c r="ARM143"/>
      <c r="ARN143"/>
      <c r="ARO143"/>
      <c r="ARP143"/>
      <c r="ARQ143"/>
      <c r="ARR143"/>
      <c r="ARS143"/>
      <c r="ART143"/>
      <c r="ARU143"/>
      <c r="ARV143"/>
      <c r="ARW143"/>
      <c r="ARX143"/>
      <c r="ARY143"/>
      <c r="ARZ143"/>
      <c r="ASA143"/>
      <c r="ASB143"/>
      <c r="ASC143"/>
      <c r="ASD143"/>
      <c r="ASE143"/>
      <c r="ASF143"/>
      <c r="ASG143"/>
      <c r="ASH143"/>
      <c r="ASI143"/>
      <c r="ASJ143"/>
      <c r="ASK143"/>
      <c r="ASL143"/>
      <c r="ASM143"/>
      <c r="ASN143"/>
      <c r="ASO143"/>
      <c r="ASP143"/>
      <c r="ASQ143"/>
      <c r="ASR143"/>
      <c r="ASS143"/>
      <c r="AST143"/>
      <c r="ASU143"/>
      <c r="ASV143"/>
      <c r="ASW143"/>
      <c r="ASX143"/>
      <c r="ASY143"/>
      <c r="ASZ143"/>
      <c r="ATA143"/>
      <c r="ATB143"/>
      <c r="ATC143"/>
      <c r="ATD143"/>
      <c r="ATE143"/>
      <c r="ATF143"/>
      <c r="ATG143"/>
      <c r="ATH143"/>
      <c r="ATI143"/>
      <c r="ATJ143"/>
      <c r="ATK143"/>
      <c r="ATL143"/>
      <c r="ATM143"/>
      <c r="ATN143"/>
      <c r="ATO143"/>
      <c r="ATP143"/>
      <c r="ATQ143"/>
      <c r="ATR143"/>
      <c r="ATS143"/>
      <c r="ATT143"/>
      <c r="ATU143"/>
      <c r="ATV143"/>
      <c r="ATW143"/>
      <c r="ATX143"/>
      <c r="ATY143"/>
      <c r="ATZ143"/>
      <c r="AUA143"/>
      <c r="AUB143"/>
      <c r="AUC143"/>
      <c r="AUD143"/>
      <c r="AUE143"/>
      <c r="AUF143"/>
      <c r="AUG143"/>
      <c r="AUH143"/>
      <c r="AUI143"/>
      <c r="AUJ143"/>
      <c r="AUK143"/>
      <c r="AUL143"/>
      <c r="AUM143"/>
      <c r="AUN143"/>
      <c r="AUO143"/>
      <c r="AUP143"/>
      <c r="AUQ143"/>
      <c r="AUR143"/>
      <c r="AUS143"/>
      <c r="AUT143"/>
      <c r="AUU143"/>
      <c r="AUV143"/>
      <c r="AUW143"/>
      <c r="AUX143"/>
      <c r="AUY143"/>
      <c r="AUZ143"/>
      <c r="AVA143"/>
      <c r="AVB143"/>
      <c r="AVC143"/>
      <c r="AVD143"/>
      <c r="AVE143"/>
      <c r="AVF143"/>
      <c r="AVG143"/>
      <c r="AVH143"/>
      <c r="AVI143"/>
      <c r="AVJ143"/>
      <c r="AVK143"/>
      <c r="AVL143"/>
      <c r="AVM143"/>
      <c r="AVN143"/>
      <c r="AVO143"/>
      <c r="AVP143"/>
      <c r="AVQ143"/>
      <c r="AVR143"/>
      <c r="AVS143"/>
      <c r="AVT143"/>
      <c r="AVU143"/>
      <c r="AVV143"/>
      <c r="AVW143"/>
      <c r="AVX143"/>
      <c r="AVY143"/>
      <c r="AVZ143"/>
      <c r="AWA143"/>
      <c r="AWB143"/>
      <c r="AWC143"/>
      <c r="AWD143"/>
      <c r="AWE143"/>
      <c r="AWF143"/>
      <c r="AWG143"/>
      <c r="AWH143"/>
      <c r="AWI143"/>
      <c r="AWJ143"/>
      <c r="AWK143"/>
      <c r="AWL143"/>
      <c r="AWM143"/>
      <c r="AWN143"/>
      <c r="AWO143"/>
      <c r="AWP143"/>
      <c r="AWQ143"/>
      <c r="AWR143"/>
      <c r="AWS143"/>
    </row>
    <row r="144" spans="1:1293" s="42" customFormat="1" ht="15" customHeight="1" x14ac:dyDescent="0.2">
      <c r="A144" s="205"/>
      <c r="B144" s="212" t="s">
        <v>268</v>
      </c>
      <c r="C144" s="208"/>
      <c r="D144" s="203" t="s">
        <v>270</v>
      </c>
      <c r="E144" s="213"/>
      <c r="F144" s="213"/>
      <c r="G144" s="213"/>
      <c r="H144" s="164" t="e">
        <f t="shared" si="81"/>
        <v>#DIV/0!</v>
      </c>
      <c r="I144" s="164" t="e">
        <f t="shared" si="82"/>
        <v>#DIV/0!</v>
      </c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  <c r="AIY144"/>
      <c r="AIZ144"/>
      <c r="AJA144"/>
      <c r="AJB144"/>
      <c r="AJC144"/>
      <c r="AJD144"/>
      <c r="AJE144"/>
      <c r="AJF144"/>
      <c r="AJG144"/>
      <c r="AJH144"/>
      <c r="AJI144"/>
      <c r="AJJ144"/>
      <c r="AJK144"/>
      <c r="AJL144"/>
      <c r="AJM144"/>
      <c r="AJN144"/>
      <c r="AJO144"/>
      <c r="AJP144"/>
      <c r="AJQ144"/>
      <c r="AJR144"/>
      <c r="AJS144"/>
      <c r="AJT144"/>
      <c r="AJU144"/>
      <c r="AJV144"/>
      <c r="AJW144"/>
      <c r="AJX144"/>
      <c r="AJY144"/>
      <c r="AJZ144"/>
      <c r="AKA144"/>
      <c r="AKB144"/>
      <c r="AKC144"/>
      <c r="AKD144"/>
      <c r="AKE144"/>
      <c r="AKF144"/>
      <c r="AKG144"/>
      <c r="AKH144"/>
      <c r="AKI144"/>
      <c r="AKJ144"/>
      <c r="AKK144"/>
      <c r="AKL144"/>
      <c r="AKM144"/>
      <c r="AKN144"/>
      <c r="AKO144"/>
      <c r="AKP144"/>
      <c r="AKQ144"/>
      <c r="AKR144"/>
      <c r="AKS144"/>
      <c r="AKT144"/>
      <c r="AKU144"/>
      <c r="AKV144"/>
      <c r="AKW144"/>
      <c r="AKX144"/>
      <c r="AKY144"/>
      <c r="AKZ144"/>
      <c r="ALA144"/>
      <c r="ALB144"/>
      <c r="ALC144"/>
      <c r="ALD144"/>
      <c r="ALE144"/>
      <c r="ALF144"/>
      <c r="ALG144"/>
      <c r="ALH144"/>
      <c r="ALI144"/>
      <c r="ALJ144"/>
      <c r="ALK144"/>
      <c r="ALL144"/>
      <c r="ALM144"/>
      <c r="ALN144"/>
      <c r="ALO144"/>
      <c r="ALP144"/>
      <c r="ALQ144"/>
      <c r="ALR144"/>
      <c r="ALS144"/>
      <c r="ALT144"/>
      <c r="ALU144"/>
      <c r="ALV144"/>
      <c r="ALW144"/>
      <c r="ALX144"/>
      <c r="ALY144"/>
      <c r="ALZ144"/>
      <c r="AMA144"/>
      <c r="AMB144"/>
      <c r="AMC144"/>
      <c r="AMD144"/>
      <c r="AME144"/>
      <c r="AMF144"/>
      <c r="AMG144"/>
      <c r="AMH144"/>
      <c r="AMI144"/>
      <c r="AMJ144"/>
      <c r="AMK144"/>
      <c r="AML144"/>
      <c r="AMM144"/>
      <c r="AMN144"/>
      <c r="AMO144"/>
      <c r="AMP144"/>
      <c r="AMQ144"/>
      <c r="AMR144"/>
      <c r="AMS144"/>
      <c r="AMT144"/>
      <c r="AMU144"/>
      <c r="AMV144"/>
      <c r="AMW144"/>
      <c r="AMX144"/>
      <c r="AMY144"/>
      <c r="AMZ144"/>
      <c r="ANA144"/>
      <c r="ANB144"/>
      <c r="ANC144"/>
      <c r="AND144"/>
      <c r="ANE144"/>
      <c r="ANF144"/>
      <c r="ANG144"/>
      <c r="ANH144"/>
      <c r="ANI144"/>
      <c r="ANJ144"/>
      <c r="ANK144"/>
      <c r="ANL144"/>
      <c r="ANM144"/>
      <c r="ANN144"/>
      <c r="ANO144"/>
      <c r="ANP144"/>
      <c r="ANQ144"/>
      <c r="ANR144"/>
      <c r="ANS144"/>
      <c r="ANT144"/>
      <c r="ANU144"/>
      <c r="ANV144"/>
      <c r="ANW144"/>
      <c r="ANX144"/>
      <c r="ANY144"/>
      <c r="ANZ144"/>
      <c r="AOA144"/>
      <c r="AOB144"/>
      <c r="AOC144"/>
      <c r="AOD144"/>
      <c r="AOE144"/>
      <c r="AOF144"/>
      <c r="AOG144"/>
      <c r="AOH144"/>
      <c r="AOI144"/>
      <c r="AOJ144"/>
      <c r="AOK144"/>
      <c r="AOL144"/>
      <c r="AOM144"/>
      <c r="AON144"/>
      <c r="AOO144"/>
      <c r="AOP144"/>
      <c r="AOQ144"/>
      <c r="AOR144"/>
      <c r="AOS144"/>
      <c r="AOT144"/>
      <c r="AOU144"/>
      <c r="AOV144"/>
      <c r="AOW144"/>
      <c r="AOX144"/>
      <c r="AOY144"/>
      <c r="AOZ144"/>
      <c r="APA144"/>
      <c r="APB144"/>
      <c r="APC144"/>
      <c r="APD144"/>
      <c r="APE144"/>
      <c r="APF144"/>
      <c r="APG144"/>
      <c r="APH144"/>
      <c r="API144"/>
      <c r="APJ144"/>
      <c r="APK144"/>
      <c r="APL144"/>
      <c r="APM144"/>
      <c r="APN144"/>
      <c r="APO144"/>
      <c r="APP144"/>
      <c r="APQ144"/>
      <c r="APR144"/>
      <c r="APS144"/>
      <c r="APT144"/>
      <c r="APU144"/>
      <c r="APV144"/>
      <c r="APW144"/>
      <c r="APX144"/>
      <c r="APY144"/>
      <c r="APZ144"/>
      <c r="AQA144"/>
      <c r="AQB144"/>
      <c r="AQC144"/>
      <c r="AQD144"/>
      <c r="AQE144"/>
      <c r="AQF144"/>
      <c r="AQG144"/>
      <c r="AQH144"/>
      <c r="AQI144"/>
      <c r="AQJ144"/>
      <c r="AQK144"/>
      <c r="AQL144"/>
      <c r="AQM144"/>
      <c r="AQN144"/>
      <c r="AQO144"/>
      <c r="AQP144"/>
      <c r="AQQ144"/>
      <c r="AQR144"/>
      <c r="AQS144"/>
      <c r="AQT144"/>
      <c r="AQU144"/>
      <c r="AQV144"/>
      <c r="AQW144"/>
      <c r="AQX144"/>
      <c r="AQY144"/>
      <c r="AQZ144"/>
      <c r="ARA144"/>
      <c r="ARB144"/>
      <c r="ARC144"/>
      <c r="ARD144"/>
      <c r="ARE144"/>
      <c r="ARF144"/>
      <c r="ARG144"/>
      <c r="ARH144"/>
      <c r="ARI144"/>
      <c r="ARJ144"/>
      <c r="ARK144"/>
      <c r="ARL144"/>
      <c r="ARM144"/>
      <c r="ARN144"/>
      <c r="ARO144"/>
      <c r="ARP144"/>
      <c r="ARQ144"/>
      <c r="ARR144"/>
      <c r="ARS144"/>
      <c r="ART144"/>
      <c r="ARU144"/>
      <c r="ARV144"/>
      <c r="ARW144"/>
      <c r="ARX144"/>
      <c r="ARY144"/>
      <c r="ARZ144"/>
      <c r="ASA144"/>
      <c r="ASB144"/>
      <c r="ASC144"/>
      <c r="ASD144"/>
      <c r="ASE144"/>
      <c r="ASF144"/>
      <c r="ASG144"/>
      <c r="ASH144"/>
      <c r="ASI144"/>
      <c r="ASJ144"/>
      <c r="ASK144"/>
      <c r="ASL144"/>
      <c r="ASM144"/>
      <c r="ASN144"/>
      <c r="ASO144"/>
      <c r="ASP144"/>
      <c r="ASQ144"/>
      <c r="ASR144"/>
      <c r="ASS144"/>
      <c r="AST144"/>
      <c r="ASU144"/>
      <c r="ASV144"/>
      <c r="ASW144"/>
      <c r="ASX144"/>
      <c r="ASY144"/>
      <c r="ASZ144"/>
      <c r="ATA144"/>
      <c r="ATB144"/>
      <c r="ATC144"/>
      <c r="ATD144"/>
      <c r="ATE144"/>
      <c r="ATF144"/>
      <c r="ATG144"/>
      <c r="ATH144"/>
      <c r="ATI144"/>
      <c r="ATJ144"/>
      <c r="ATK144"/>
      <c r="ATL144"/>
      <c r="ATM144"/>
      <c r="ATN144"/>
      <c r="ATO144"/>
      <c r="ATP144"/>
      <c r="ATQ144"/>
      <c r="ATR144"/>
      <c r="ATS144"/>
      <c r="ATT144"/>
      <c r="ATU144"/>
      <c r="ATV144"/>
      <c r="ATW144"/>
      <c r="ATX144"/>
      <c r="ATY144"/>
      <c r="ATZ144"/>
      <c r="AUA144"/>
      <c r="AUB144"/>
      <c r="AUC144"/>
      <c r="AUD144"/>
      <c r="AUE144"/>
      <c r="AUF144"/>
      <c r="AUG144"/>
      <c r="AUH144"/>
      <c r="AUI144"/>
      <c r="AUJ144"/>
      <c r="AUK144"/>
      <c r="AUL144"/>
      <c r="AUM144"/>
      <c r="AUN144"/>
      <c r="AUO144"/>
      <c r="AUP144"/>
      <c r="AUQ144"/>
      <c r="AUR144"/>
      <c r="AUS144"/>
      <c r="AUT144"/>
      <c r="AUU144"/>
      <c r="AUV144"/>
      <c r="AUW144"/>
      <c r="AUX144"/>
      <c r="AUY144"/>
      <c r="AUZ144"/>
      <c r="AVA144"/>
      <c r="AVB144"/>
      <c r="AVC144"/>
      <c r="AVD144"/>
      <c r="AVE144"/>
      <c r="AVF144"/>
      <c r="AVG144"/>
      <c r="AVH144"/>
      <c r="AVI144"/>
      <c r="AVJ144"/>
      <c r="AVK144"/>
      <c r="AVL144"/>
      <c r="AVM144"/>
      <c r="AVN144"/>
      <c r="AVO144"/>
      <c r="AVP144"/>
      <c r="AVQ144"/>
      <c r="AVR144"/>
      <c r="AVS144"/>
      <c r="AVT144"/>
      <c r="AVU144"/>
      <c r="AVV144"/>
      <c r="AVW144"/>
      <c r="AVX144"/>
      <c r="AVY144"/>
      <c r="AVZ144"/>
      <c r="AWA144"/>
      <c r="AWB144"/>
      <c r="AWC144"/>
      <c r="AWD144"/>
      <c r="AWE144"/>
      <c r="AWF144"/>
      <c r="AWG144"/>
      <c r="AWH144"/>
      <c r="AWI144"/>
      <c r="AWJ144"/>
      <c r="AWK144"/>
      <c r="AWL144"/>
      <c r="AWM144"/>
      <c r="AWN144"/>
      <c r="AWO144"/>
      <c r="AWP144"/>
      <c r="AWQ144"/>
      <c r="AWR144"/>
      <c r="AWS144"/>
    </row>
    <row r="145" spans="1:1293" s="42" customFormat="1" x14ac:dyDescent="0.2">
      <c r="A145" s="281" t="s">
        <v>33</v>
      </c>
      <c r="B145" s="282"/>
      <c r="C145" s="282"/>
      <c r="D145" s="200" t="s">
        <v>36</v>
      </c>
      <c r="E145" s="201">
        <f>E77+E88+E120+E127+E130+E135+E139</f>
        <v>4097707.6097949431</v>
      </c>
      <c r="F145" s="201">
        <f>F77+F88+F120+F127+F130+F135+F139</f>
        <v>4573547</v>
      </c>
      <c r="G145" s="201">
        <f>G77+G88+G120+G127+G130+G135+G139</f>
        <v>4347482.41</v>
      </c>
      <c r="H145" s="164">
        <f t="shared" si="81"/>
        <v>106.09547639777929</v>
      </c>
      <c r="I145" s="164">
        <f t="shared" si="82"/>
        <v>95.057127651689171</v>
      </c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  <c r="ALO145"/>
      <c r="ALP145"/>
      <c r="ALQ145"/>
      <c r="ALR145"/>
      <c r="ALS145"/>
      <c r="ALT145"/>
      <c r="ALU145"/>
      <c r="ALV145"/>
      <c r="ALW145"/>
      <c r="ALX145"/>
      <c r="ALY145"/>
      <c r="ALZ145"/>
      <c r="AMA145"/>
      <c r="AMB145"/>
      <c r="AMC145"/>
      <c r="AMD145"/>
      <c r="AME145"/>
      <c r="AMF145"/>
      <c r="AMG145"/>
      <c r="AMH145"/>
      <c r="AMI145"/>
      <c r="AMJ145"/>
      <c r="AMK145"/>
      <c r="AML145"/>
      <c r="AMM145"/>
      <c r="AMN145"/>
      <c r="AMO145"/>
      <c r="AMP145"/>
      <c r="AMQ145"/>
      <c r="AMR145"/>
      <c r="AMS145"/>
      <c r="AMT145"/>
      <c r="AMU145"/>
      <c r="AMV145"/>
      <c r="AMW145"/>
      <c r="AMX145"/>
      <c r="AMY145"/>
      <c r="AMZ145"/>
      <c r="ANA145"/>
      <c r="ANB145"/>
      <c r="ANC145"/>
      <c r="AND145"/>
      <c r="ANE145"/>
      <c r="ANF145"/>
      <c r="ANG145"/>
      <c r="ANH145"/>
      <c r="ANI145"/>
      <c r="ANJ145"/>
      <c r="ANK145"/>
      <c r="ANL145"/>
      <c r="ANM145"/>
      <c r="ANN145"/>
      <c r="ANO145"/>
      <c r="ANP145"/>
      <c r="ANQ145"/>
      <c r="ANR145"/>
      <c r="ANS145"/>
      <c r="ANT145"/>
      <c r="ANU145"/>
      <c r="ANV145"/>
      <c r="ANW145"/>
      <c r="ANX145"/>
      <c r="ANY145"/>
      <c r="ANZ145"/>
      <c r="AOA145"/>
      <c r="AOB145"/>
      <c r="AOC145"/>
      <c r="AOD145"/>
      <c r="AOE145"/>
      <c r="AOF145"/>
      <c r="AOG145"/>
      <c r="AOH145"/>
      <c r="AOI145"/>
      <c r="AOJ145"/>
      <c r="AOK145"/>
      <c r="AOL145"/>
      <c r="AOM145"/>
      <c r="AON145"/>
      <c r="AOO145"/>
      <c r="AOP145"/>
      <c r="AOQ145"/>
      <c r="AOR145"/>
      <c r="AOS145"/>
      <c r="AOT145"/>
      <c r="AOU145"/>
      <c r="AOV145"/>
      <c r="AOW145"/>
      <c r="AOX145"/>
      <c r="AOY145"/>
      <c r="AOZ145"/>
      <c r="APA145"/>
      <c r="APB145"/>
      <c r="APC145"/>
      <c r="APD145"/>
      <c r="APE145"/>
      <c r="APF145"/>
      <c r="APG145"/>
      <c r="APH145"/>
      <c r="API145"/>
      <c r="APJ145"/>
      <c r="APK145"/>
      <c r="APL145"/>
      <c r="APM145"/>
      <c r="APN145"/>
      <c r="APO145"/>
      <c r="APP145"/>
      <c r="APQ145"/>
      <c r="APR145"/>
      <c r="APS145"/>
      <c r="APT145"/>
      <c r="APU145"/>
      <c r="APV145"/>
      <c r="APW145"/>
      <c r="APX145"/>
      <c r="APY145"/>
      <c r="APZ145"/>
      <c r="AQA145"/>
      <c r="AQB145"/>
      <c r="AQC145"/>
      <c r="AQD145"/>
      <c r="AQE145"/>
      <c r="AQF145"/>
      <c r="AQG145"/>
      <c r="AQH145"/>
      <c r="AQI145"/>
      <c r="AQJ145"/>
      <c r="AQK145"/>
      <c r="AQL145"/>
      <c r="AQM145"/>
      <c r="AQN145"/>
      <c r="AQO145"/>
      <c r="AQP145"/>
      <c r="AQQ145"/>
      <c r="AQR145"/>
      <c r="AQS145"/>
      <c r="AQT145"/>
      <c r="AQU145"/>
      <c r="AQV145"/>
      <c r="AQW145"/>
      <c r="AQX145"/>
      <c r="AQY145"/>
      <c r="AQZ145"/>
      <c r="ARA145"/>
      <c r="ARB145"/>
      <c r="ARC145"/>
      <c r="ARD145"/>
      <c r="ARE145"/>
      <c r="ARF145"/>
      <c r="ARG145"/>
      <c r="ARH145"/>
      <c r="ARI145"/>
      <c r="ARJ145"/>
      <c r="ARK145"/>
      <c r="ARL145"/>
      <c r="ARM145"/>
      <c r="ARN145"/>
      <c r="ARO145"/>
      <c r="ARP145"/>
      <c r="ARQ145"/>
      <c r="ARR145"/>
      <c r="ARS145"/>
      <c r="ART145"/>
      <c r="ARU145"/>
      <c r="ARV145"/>
      <c r="ARW145"/>
      <c r="ARX145"/>
      <c r="ARY145"/>
      <c r="ARZ145"/>
      <c r="ASA145"/>
      <c r="ASB145"/>
      <c r="ASC145"/>
      <c r="ASD145"/>
      <c r="ASE145"/>
      <c r="ASF145"/>
      <c r="ASG145"/>
      <c r="ASH145"/>
      <c r="ASI145"/>
      <c r="ASJ145"/>
      <c r="ASK145"/>
      <c r="ASL145"/>
      <c r="ASM145"/>
      <c r="ASN145"/>
      <c r="ASO145"/>
      <c r="ASP145"/>
      <c r="ASQ145"/>
      <c r="ASR145"/>
      <c r="ASS145"/>
      <c r="AST145"/>
      <c r="ASU145"/>
      <c r="ASV145"/>
      <c r="ASW145"/>
      <c r="ASX145"/>
      <c r="ASY145"/>
      <c r="ASZ145"/>
      <c r="ATA145"/>
      <c r="ATB145"/>
      <c r="ATC145"/>
      <c r="ATD145"/>
      <c r="ATE145"/>
      <c r="ATF145"/>
      <c r="ATG145"/>
      <c r="ATH145"/>
      <c r="ATI145"/>
      <c r="ATJ145"/>
      <c r="ATK145"/>
      <c r="ATL145"/>
      <c r="ATM145"/>
      <c r="ATN145"/>
      <c r="ATO145"/>
      <c r="ATP145"/>
      <c r="ATQ145"/>
      <c r="ATR145"/>
      <c r="ATS145"/>
      <c r="ATT145"/>
      <c r="ATU145"/>
      <c r="ATV145"/>
      <c r="ATW145"/>
      <c r="ATX145"/>
      <c r="ATY145"/>
      <c r="ATZ145"/>
      <c r="AUA145"/>
      <c r="AUB145"/>
      <c r="AUC145"/>
      <c r="AUD145"/>
      <c r="AUE145"/>
      <c r="AUF145"/>
      <c r="AUG145"/>
      <c r="AUH145"/>
      <c r="AUI145"/>
      <c r="AUJ145"/>
      <c r="AUK145"/>
      <c r="AUL145"/>
      <c r="AUM145"/>
      <c r="AUN145"/>
      <c r="AUO145"/>
      <c r="AUP145"/>
      <c r="AUQ145"/>
      <c r="AUR145"/>
      <c r="AUS145"/>
      <c r="AUT145"/>
      <c r="AUU145"/>
      <c r="AUV145"/>
      <c r="AUW145"/>
      <c r="AUX145"/>
      <c r="AUY145"/>
      <c r="AUZ145"/>
      <c r="AVA145"/>
      <c r="AVB145"/>
      <c r="AVC145"/>
      <c r="AVD145"/>
      <c r="AVE145"/>
      <c r="AVF145"/>
      <c r="AVG145"/>
      <c r="AVH145"/>
      <c r="AVI145"/>
      <c r="AVJ145"/>
      <c r="AVK145"/>
      <c r="AVL145"/>
      <c r="AVM145"/>
      <c r="AVN145"/>
      <c r="AVO145"/>
      <c r="AVP145"/>
      <c r="AVQ145"/>
      <c r="AVR145"/>
      <c r="AVS145"/>
      <c r="AVT145"/>
      <c r="AVU145"/>
      <c r="AVV145"/>
      <c r="AVW145"/>
      <c r="AVX145"/>
      <c r="AVY145"/>
      <c r="AVZ145"/>
      <c r="AWA145"/>
      <c r="AWB145"/>
      <c r="AWC145"/>
      <c r="AWD145"/>
      <c r="AWE145"/>
      <c r="AWF145"/>
      <c r="AWG145"/>
      <c r="AWH145"/>
      <c r="AWI145"/>
      <c r="AWJ145"/>
      <c r="AWK145"/>
      <c r="AWL145"/>
      <c r="AWM145"/>
      <c r="AWN145"/>
      <c r="AWO145"/>
      <c r="AWP145"/>
      <c r="AWQ145"/>
      <c r="AWR145"/>
      <c r="AWS145"/>
    </row>
    <row r="146" spans="1:1293" x14ac:dyDescent="0.2">
      <c r="A146" s="165"/>
      <c r="B146" s="166">
        <v>31</v>
      </c>
      <c r="C146" s="165"/>
      <c r="D146" s="167" t="s">
        <v>14</v>
      </c>
      <c r="E146" s="168">
        <f>SUM(E147,E152,E154)</f>
        <v>7033</v>
      </c>
      <c r="F146" s="168">
        <f>SUM(F147,F152,F154)</f>
        <v>0</v>
      </c>
      <c r="G146" s="168">
        <f>SUM(G147,G152,G154)</f>
        <v>0</v>
      </c>
      <c r="H146" s="164">
        <f t="shared" si="81"/>
        <v>0</v>
      </c>
      <c r="I146" s="164" t="e">
        <f t="shared" si="82"/>
        <v>#DIV/0!</v>
      </c>
    </row>
    <row r="147" spans="1:1293" x14ac:dyDescent="0.2">
      <c r="A147" s="155"/>
      <c r="B147" s="169">
        <v>311</v>
      </c>
      <c r="C147" s="170"/>
      <c r="D147" s="155" t="s">
        <v>58</v>
      </c>
      <c r="E147" s="159">
        <f>SUM(E148:E151)</f>
        <v>5987</v>
      </c>
      <c r="F147" s="159">
        <f>SUM(F148:F151)</f>
        <v>0</v>
      </c>
      <c r="G147" s="159">
        <f>SUM(G148:G151)</f>
        <v>0</v>
      </c>
      <c r="H147" s="164">
        <f t="shared" si="81"/>
        <v>0</v>
      </c>
      <c r="I147" s="164" t="e">
        <f t="shared" si="82"/>
        <v>#DIV/0!</v>
      </c>
    </row>
    <row r="148" spans="1:1293" x14ac:dyDescent="0.2">
      <c r="A148" s="170"/>
      <c r="B148" s="171">
        <v>3111</v>
      </c>
      <c r="C148" s="170"/>
      <c r="D148" s="170" t="s">
        <v>85</v>
      </c>
      <c r="E148" s="35">
        <v>5474</v>
      </c>
      <c r="F148" s="35"/>
      <c r="G148" s="35"/>
      <c r="H148" s="164">
        <f t="shared" si="81"/>
        <v>0</v>
      </c>
      <c r="I148" s="164" t="e">
        <f t="shared" si="82"/>
        <v>#DIV/0!</v>
      </c>
    </row>
    <row r="149" spans="1:1293" x14ac:dyDescent="0.2">
      <c r="A149" s="170"/>
      <c r="B149" s="171" t="s">
        <v>261</v>
      </c>
      <c r="C149" s="170"/>
      <c r="D149" s="170" t="s">
        <v>262</v>
      </c>
      <c r="E149" s="35"/>
      <c r="F149" s="35"/>
      <c r="G149" s="35"/>
      <c r="H149" s="164" t="e">
        <f t="shared" si="81"/>
        <v>#DIV/0!</v>
      </c>
      <c r="I149" s="164" t="e">
        <f t="shared" si="82"/>
        <v>#DIV/0!</v>
      </c>
    </row>
    <row r="150" spans="1:1293" x14ac:dyDescent="0.2">
      <c r="A150" s="170"/>
      <c r="B150" s="171" t="s">
        <v>189</v>
      </c>
      <c r="C150" s="170"/>
      <c r="D150" s="170" t="s">
        <v>190</v>
      </c>
      <c r="E150" s="35">
        <v>513</v>
      </c>
      <c r="F150" s="35"/>
      <c r="G150" s="35"/>
      <c r="H150" s="164">
        <f t="shared" si="81"/>
        <v>0</v>
      </c>
      <c r="I150" s="164" t="e">
        <f t="shared" si="82"/>
        <v>#DIV/0!</v>
      </c>
    </row>
    <row r="151" spans="1:1293" x14ac:dyDescent="0.2">
      <c r="A151" s="170"/>
      <c r="B151" s="171" t="s">
        <v>252</v>
      </c>
      <c r="C151" s="170"/>
      <c r="D151" s="170" t="s">
        <v>253</v>
      </c>
      <c r="E151" s="35"/>
      <c r="F151" s="35"/>
      <c r="G151" s="35"/>
      <c r="H151" s="164" t="e">
        <f t="shared" si="81"/>
        <v>#DIV/0!</v>
      </c>
      <c r="I151" s="164" t="e">
        <f t="shared" si="82"/>
        <v>#DIV/0!</v>
      </c>
    </row>
    <row r="152" spans="1:1293" x14ac:dyDescent="0.2">
      <c r="A152" s="170"/>
      <c r="B152" s="122" t="s">
        <v>191</v>
      </c>
      <c r="C152" s="170"/>
      <c r="D152" s="155" t="s">
        <v>62</v>
      </c>
      <c r="E152" s="176">
        <f>E153</f>
        <v>110</v>
      </c>
      <c r="F152" s="176">
        <f t="shared" ref="F152" si="86">F153</f>
        <v>0</v>
      </c>
      <c r="G152" s="176">
        <f t="shared" ref="G152" si="87">G153</f>
        <v>0</v>
      </c>
      <c r="H152" s="164">
        <f t="shared" si="81"/>
        <v>0</v>
      </c>
      <c r="I152" s="164" t="e">
        <f t="shared" si="82"/>
        <v>#DIV/0!</v>
      </c>
    </row>
    <row r="153" spans="1:1293" x14ac:dyDescent="0.2">
      <c r="A153" s="170"/>
      <c r="B153" s="171" t="s">
        <v>97</v>
      </c>
      <c r="C153" s="170"/>
      <c r="D153" s="170" t="s">
        <v>62</v>
      </c>
      <c r="E153" s="35">
        <v>110</v>
      </c>
      <c r="F153" s="35"/>
      <c r="G153" s="35"/>
      <c r="H153" s="164">
        <f t="shared" si="81"/>
        <v>0</v>
      </c>
      <c r="I153" s="164" t="e">
        <f t="shared" si="82"/>
        <v>#DIV/0!</v>
      </c>
    </row>
    <row r="154" spans="1:1293" x14ac:dyDescent="0.2">
      <c r="A154" s="155"/>
      <c r="B154" s="122">
        <v>313</v>
      </c>
      <c r="C154" s="155"/>
      <c r="D154" s="155" t="s">
        <v>59</v>
      </c>
      <c r="E154" s="36">
        <f>SUM(E155:E156)</f>
        <v>936</v>
      </c>
      <c r="F154" s="36">
        <f t="shared" ref="F154" si="88">SUM(F155:F156)</f>
        <v>0</v>
      </c>
      <c r="G154" s="36">
        <f t="shared" ref="G154" si="89">SUM(G155:G156)</f>
        <v>0</v>
      </c>
      <c r="H154" s="164">
        <f t="shared" si="81"/>
        <v>0</v>
      </c>
      <c r="I154" s="164" t="e">
        <f t="shared" si="82"/>
        <v>#DIV/0!</v>
      </c>
    </row>
    <row r="155" spans="1:1293" x14ac:dyDescent="0.2">
      <c r="A155" s="170"/>
      <c r="B155" s="130">
        <v>3132</v>
      </c>
      <c r="C155" s="170"/>
      <c r="D155" s="170" t="s">
        <v>86</v>
      </c>
      <c r="E155" s="172">
        <v>936</v>
      </c>
      <c r="F155" s="172"/>
      <c r="G155" s="172"/>
      <c r="H155" s="164">
        <f t="shared" si="81"/>
        <v>0</v>
      </c>
      <c r="I155" s="164" t="e">
        <f t="shared" si="82"/>
        <v>#DIV/0!</v>
      </c>
    </row>
    <row r="156" spans="1:1293" ht="30" x14ac:dyDescent="0.2">
      <c r="A156" s="170"/>
      <c r="B156" s="130">
        <v>3133</v>
      </c>
      <c r="C156" s="170"/>
      <c r="D156" s="173" t="s">
        <v>87</v>
      </c>
      <c r="E156" s="172"/>
      <c r="F156" s="172"/>
      <c r="G156" s="172"/>
      <c r="H156" s="164" t="e">
        <f t="shared" si="81"/>
        <v>#DIV/0!</v>
      </c>
      <c r="I156" s="164" t="e">
        <f t="shared" si="82"/>
        <v>#DIV/0!</v>
      </c>
    </row>
    <row r="157" spans="1:1293" x14ac:dyDescent="0.2">
      <c r="A157" s="165"/>
      <c r="B157" s="166">
        <v>32</v>
      </c>
      <c r="C157" s="165"/>
      <c r="D157" s="167" t="s">
        <v>15</v>
      </c>
      <c r="E157" s="168">
        <f>E158+E163+E180+E170+E182</f>
        <v>6260</v>
      </c>
      <c r="F157" s="168">
        <f t="shared" ref="F157" si="90">F158+F163+F180+F170+F182</f>
        <v>0</v>
      </c>
      <c r="G157" s="168">
        <f t="shared" ref="G157" si="91">G158+G163+G180+G170+G182</f>
        <v>27232</v>
      </c>
      <c r="H157" s="164">
        <f t="shared" si="81"/>
        <v>435.01597444089458</v>
      </c>
      <c r="I157" s="164" t="e">
        <f t="shared" si="82"/>
        <v>#DIV/0!</v>
      </c>
    </row>
    <row r="158" spans="1:1293" x14ac:dyDescent="0.2">
      <c r="A158" s="155"/>
      <c r="B158" s="169">
        <v>321</v>
      </c>
      <c r="C158" s="155"/>
      <c r="D158" s="155" t="s">
        <v>63</v>
      </c>
      <c r="E158" s="159">
        <f t="shared" ref="E158" si="92">SUM(E159:E162)</f>
        <v>1734</v>
      </c>
      <c r="F158" s="159">
        <f t="shared" ref="F158" si="93">SUM(F159:F162)</f>
        <v>0</v>
      </c>
      <c r="G158" s="159">
        <f t="shared" ref="G158" si="94">SUM(G159:G162)</f>
        <v>0</v>
      </c>
      <c r="H158" s="164">
        <f t="shared" si="81"/>
        <v>0</v>
      </c>
      <c r="I158" s="164" t="e">
        <f t="shared" si="82"/>
        <v>#DIV/0!</v>
      </c>
    </row>
    <row r="159" spans="1:1293" x14ac:dyDescent="0.2">
      <c r="A159" s="170"/>
      <c r="B159" s="171" t="s">
        <v>88</v>
      </c>
      <c r="C159" s="170"/>
      <c r="D159" s="170" t="s">
        <v>89</v>
      </c>
      <c r="E159" s="35">
        <v>1611</v>
      </c>
      <c r="F159" s="35"/>
      <c r="G159" s="35"/>
      <c r="H159" s="164">
        <f t="shared" si="81"/>
        <v>0</v>
      </c>
      <c r="I159" s="164" t="e">
        <f t="shared" si="82"/>
        <v>#DIV/0!</v>
      </c>
    </row>
    <row r="160" spans="1:1293" ht="30" x14ac:dyDescent="0.2">
      <c r="A160" s="170"/>
      <c r="B160" s="171" t="s">
        <v>90</v>
      </c>
      <c r="C160" s="170"/>
      <c r="D160" s="173" t="s">
        <v>69</v>
      </c>
      <c r="E160" s="35">
        <v>123</v>
      </c>
      <c r="F160" s="35"/>
      <c r="G160" s="35"/>
      <c r="H160" s="164">
        <f t="shared" si="81"/>
        <v>0</v>
      </c>
      <c r="I160" s="164" t="e">
        <f t="shared" si="82"/>
        <v>#DIV/0!</v>
      </c>
    </row>
    <row r="161" spans="1:9" x14ac:dyDescent="0.2">
      <c r="A161" s="170"/>
      <c r="B161" s="171" t="s">
        <v>160</v>
      </c>
      <c r="C161" s="170"/>
      <c r="D161" s="173" t="s">
        <v>70</v>
      </c>
      <c r="E161" s="35"/>
      <c r="F161" s="35"/>
      <c r="G161" s="35"/>
      <c r="H161" s="164" t="e">
        <f t="shared" si="81"/>
        <v>#DIV/0!</v>
      </c>
      <c r="I161" s="164" t="e">
        <f t="shared" si="82"/>
        <v>#DIV/0!</v>
      </c>
    </row>
    <row r="162" spans="1:9" x14ac:dyDescent="0.2">
      <c r="A162" s="170"/>
      <c r="B162" s="171" t="s">
        <v>254</v>
      </c>
      <c r="C162" s="170"/>
      <c r="D162" s="173" t="s">
        <v>255</v>
      </c>
      <c r="E162" s="35"/>
      <c r="F162" s="35"/>
      <c r="G162" s="35"/>
      <c r="H162" s="164" t="e">
        <f t="shared" si="81"/>
        <v>#DIV/0!</v>
      </c>
      <c r="I162" s="164" t="e">
        <f t="shared" si="82"/>
        <v>#DIV/0!</v>
      </c>
    </row>
    <row r="163" spans="1:9" x14ac:dyDescent="0.2">
      <c r="A163" s="170"/>
      <c r="B163" s="174" t="s">
        <v>161</v>
      </c>
      <c r="C163" s="170"/>
      <c r="D163" s="175" t="s">
        <v>64</v>
      </c>
      <c r="E163" s="176">
        <f>SUM(E164:E169)</f>
        <v>158</v>
      </c>
      <c r="F163" s="176">
        <f t="shared" ref="F163" si="95">SUM(F164:F169)</f>
        <v>0</v>
      </c>
      <c r="G163" s="176">
        <f t="shared" ref="G163" si="96">SUM(G164:G169)</f>
        <v>0</v>
      </c>
      <c r="H163" s="164">
        <f t="shared" si="81"/>
        <v>0</v>
      </c>
      <c r="I163" s="164" t="e">
        <f t="shared" si="82"/>
        <v>#DIV/0!</v>
      </c>
    </row>
    <row r="164" spans="1:9" x14ac:dyDescent="0.2">
      <c r="A164" s="170"/>
      <c r="B164" s="171" t="s">
        <v>91</v>
      </c>
      <c r="C164" s="170"/>
      <c r="D164" s="173" t="s">
        <v>72</v>
      </c>
      <c r="E164" s="35">
        <v>158</v>
      </c>
      <c r="F164" s="35"/>
      <c r="G164" s="35"/>
      <c r="H164" s="164">
        <f t="shared" si="81"/>
        <v>0</v>
      </c>
      <c r="I164" s="164" t="e">
        <f t="shared" si="82"/>
        <v>#DIV/0!</v>
      </c>
    </row>
    <row r="165" spans="1:9" x14ac:dyDescent="0.2">
      <c r="A165" s="170"/>
      <c r="B165" s="171" t="s">
        <v>263</v>
      </c>
      <c r="C165" s="170"/>
      <c r="D165" s="173" t="s">
        <v>264</v>
      </c>
      <c r="E165" s="35"/>
      <c r="F165" s="35"/>
      <c r="G165" s="35"/>
      <c r="H165" s="164" t="e">
        <f t="shared" si="81"/>
        <v>#DIV/0!</v>
      </c>
      <c r="I165" s="164" t="e">
        <f t="shared" si="82"/>
        <v>#DIV/0!</v>
      </c>
    </row>
    <row r="166" spans="1:9" x14ac:dyDescent="0.2">
      <c r="A166" s="170"/>
      <c r="B166" s="171" t="s">
        <v>92</v>
      </c>
      <c r="C166" s="170"/>
      <c r="D166" s="173" t="s">
        <v>93</v>
      </c>
      <c r="E166" s="35"/>
      <c r="F166" s="35"/>
      <c r="G166" s="35"/>
      <c r="H166" s="164" t="e">
        <f t="shared" si="81"/>
        <v>#DIV/0!</v>
      </c>
      <c r="I166" s="164" t="e">
        <f t="shared" si="82"/>
        <v>#DIV/0!</v>
      </c>
    </row>
    <row r="167" spans="1:9" ht="30" x14ac:dyDescent="0.2">
      <c r="A167" s="170"/>
      <c r="B167" s="171" t="s">
        <v>94</v>
      </c>
      <c r="C167" s="170"/>
      <c r="D167" s="173" t="s">
        <v>95</v>
      </c>
      <c r="E167" s="35"/>
      <c r="F167" s="35"/>
      <c r="G167" s="35"/>
      <c r="H167" s="164" t="e">
        <f t="shared" si="81"/>
        <v>#DIV/0!</v>
      </c>
      <c r="I167" s="164" t="e">
        <f t="shared" si="82"/>
        <v>#DIV/0!</v>
      </c>
    </row>
    <row r="168" spans="1:9" x14ac:dyDescent="0.2">
      <c r="A168" s="170"/>
      <c r="B168" s="171" t="s">
        <v>256</v>
      </c>
      <c r="C168" s="170"/>
      <c r="D168" s="173" t="s">
        <v>258</v>
      </c>
      <c r="E168" s="35"/>
      <c r="F168" s="35"/>
      <c r="G168" s="35"/>
      <c r="H168" s="164" t="e">
        <f t="shared" si="81"/>
        <v>#DIV/0!</v>
      </c>
      <c r="I168" s="164" t="e">
        <f t="shared" si="82"/>
        <v>#DIV/0!</v>
      </c>
    </row>
    <row r="169" spans="1:9" x14ac:dyDescent="0.2">
      <c r="A169" s="170"/>
      <c r="B169" s="171" t="s">
        <v>257</v>
      </c>
      <c r="C169" s="170"/>
      <c r="D169" s="173" t="s">
        <v>192</v>
      </c>
      <c r="E169" s="35"/>
      <c r="F169" s="35"/>
      <c r="G169" s="35"/>
      <c r="H169" s="164" t="e">
        <f t="shared" si="81"/>
        <v>#DIV/0!</v>
      </c>
      <c r="I169" s="164" t="e">
        <f t="shared" si="82"/>
        <v>#DIV/0!</v>
      </c>
    </row>
    <row r="170" spans="1:9" x14ac:dyDescent="0.2">
      <c r="A170" s="170"/>
      <c r="B170" s="174" t="s">
        <v>162</v>
      </c>
      <c r="C170" s="170"/>
      <c r="D170" s="175" t="s">
        <v>55</v>
      </c>
      <c r="E170" s="176">
        <f>E171+E172+E173+E174+E175+E176+E177+E178+E179</f>
        <v>4368</v>
      </c>
      <c r="F170" s="176">
        <f t="shared" ref="F170" si="97">F171+F172+F173+F174+F175+F176+F177+F178+F179</f>
        <v>0</v>
      </c>
      <c r="G170" s="176">
        <f t="shared" ref="G170" si="98">G171+G172+G173+G174+G175+G176+G177+G178+G179</f>
        <v>27232</v>
      </c>
      <c r="H170" s="164">
        <f t="shared" si="81"/>
        <v>623.44322344322347</v>
      </c>
      <c r="I170" s="164" t="e">
        <f t="shared" si="82"/>
        <v>#DIV/0!</v>
      </c>
    </row>
    <row r="171" spans="1:9" x14ac:dyDescent="0.2">
      <c r="A171" s="170"/>
      <c r="B171" s="177" t="s">
        <v>98</v>
      </c>
      <c r="C171" s="170"/>
      <c r="D171" s="178" t="s">
        <v>99</v>
      </c>
      <c r="E171" s="35"/>
      <c r="F171" s="35"/>
      <c r="G171" s="35"/>
      <c r="H171" s="164" t="e">
        <f t="shared" si="81"/>
        <v>#DIV/0!</v>
      </c>
      <c r="I171" s="164" t="e">
        <f t="shared" si="82"/>
        <v>#DIV/0!</v>
      </c>
    </row>
    <row r="172" spans="1:9" x14ac:dyDescent="0.2">
      <c r="A172" s="170"/>
      <c r="B172" s="177" t="s">
        <v>100</v>
      </c>
      <c r="C172" s="170"/>
      <c r="D172" s="178" t="s">
        <v>101</v>
      </c>
      <c r="E172" s="35"/>
      <c r="F172" s="35"/>
      <c r="G172" s="35"/>
      <c r="H172" s="164" t="e">
        <f t="shared" si="81"/>
        <v>#DIV/0!</v>
      </c>
      <c r="I172" s="164" t="e">
        <f t="shared" si="82"/>
        <v>#DIV/0!</v>
      </c>
    </row>
    <row r="173" spans="1:9" x14ac:dyDescent="0.2">
      <c r="A173" s="170"/>
      <c r="B173" s="177" t="s">
        <v>163</v>
      </c>
      <c r="C173" s="170"/>
      <c r="D173" s="178" t="s">
        <v>164</v>
      </c>
      <c r="E173" s="35"/>
      <c r="F173" s="35"/>
      <c r="G173" s="35"/>
      <c r="H173" s="164" t="e">
        <f t="shared" si="81"/>
        <v>#DIV/0!</v>
      </c>
      <c r="I173" s="164" t="e">
        <f t="shared" si="82"/>
        <v>#DIV/0!</v>
      </c>
    </row>
    <row r="174" spans="1:9" x14ac:dyDescent="0.2">
      <c r="A174" s="170"/>
      <c r="B174" s="177" t="s">
        <v>102</v>
      </c>
      <c r="C174" s="170"/>
      <c r="D174" s="178" t="s">
        <v>103</v>
      </c>
      <c r="E174" s="35"/>
      <c r="F174" s="35"/>
      <c r="G174" s="35"/>
      <c r="H174" s="164" t="e">
        <f t="shared" si="81"/>
        <v>#DIV/0!</v>
      </c>
      <c r="I174" s="164" t="e">
        <f t="shared" si="82"/>
        <v>#DIV/0!</v>
      </c>
    </row>
    <row r="175" spans="1:9" x14ac:dyDescent="0.2">
      <c r="A175" s="170"/>
      <c r="B175" s="177" t="s">
        <v>165</v>
      </c>
      <c r="C175" s="170"/>
      <c r="D175" s="178" t="s">
        <v>76</v>
      </c>
      <c r="E175" s="35"/>
      <c r="F175" s="35"/>
      <c r="G175" s="35"/>
      <c r="H175" s="164" t="e">
        <f t="shared" si="81"/>
        <v>#DIV/0!</v>
      </c>
      <c r="I175" s="164" t="e">
        <f t="shared" si="82"/>
        <v>#DIV/0!</v>
      </c>
    </row>
    <row r="176" spans="1:9" x14ac:dyDescent="0.2">
      <c r="A176" s="170"/>
      <c r="B176" s="177" t="s">
        <v>166</v>
      </c>
      <c r="C176" s="170"/>
      <c r="D176" s="178" t="s">
        <v>73</v>
      </c>
      <c r="E176" s="35"/>
      <c r="F176" s="35"/>
      <c r="G176" s="35"/>
      <c r="H176" s="164" t="e">
        <f t="shared" si="81"/>
        <v>#DIV/0!</v>
      </c>
      <c r="I176" s="164" t="e">
        <f t="shared" si="82"/>
        <v>#DIV/0!</v>
      </c>
    </row>
    <row r="177" spans="1:9" x14ac:dyDescent="0.2">
      <c r="A177" s="170"/>
      <c r="B177" s="177" t="s">
        <v>167</v>
      </c>
      <c r="C177" s="170"/>
      <c r="D177" s="178" t="s">
        <v>74</v>
      </c>
      <c r="E177" s="35">
        <v>4368</v>
      </c>
      <c r="F177" s="35"/>
      <c r="G177" s="35">
        <v>27232</v>
      </c>
      <c r="H177" s="164">
        <f t="shared" si="81"/>
        <v>623.44322344322347</v>
      </c>
      <c r="I177" s="164" t="e">
        <f t="shared" si="82"/>
        <v>#DIV/0!</v>
      </c>
    </row>
    <row r="178" spans="1:9" x14ac:dyDescent="0.2">
      <c r="A178" s="170"/>
      <c r="B178" s="177" t="s">
        <v>104</v>
      </c>
      <c r="C178" s="170"/>
      <c r="D178" s="178" t="s">
        <v>105</v>
      </c>
      <c r="E178" s="35"/>
      <c r="F178" s="35"/>
      <c r="G178" s="35"/>
      <c r="H178" s="164" t="e">
        <f t="shared" si="81"/>
        <v>#DIV/0!</v>
      </c>
      <c r="I178" s="164" t="e">
        <f t="shared" si="82"/>
        <v>#DIV/0!</v>
      </c>
    </row>
    <row r="179" spans="1:9" x14ac:dyDescent="0.2">
      <c r="A179" s="170"/>
      <c r="B179" s="177" t="s">
        <v>106</v>
      </c>
      <c r="C179" s="170"/>
      <c r="D179" s="178" t="s">
        <v>75</v>
      </c>
      <c r="E179" s="35"/>
      <c r="F179" s="35"/>
      <c r="G179" s="35"/>
      <c r="H179" s="164" t="e">
        <f t="shared" si="81"/>
        <v>#DIV/0!</v>
      </c>
      <c r="I179" s="164" t="e">
        <f t="shared" si="82"/>
        <v>#DIV/0!</v>
      </c>
    </row>
    <row r="180" spans="1:9" x14ac:dyDescent="0.2">
      <c r="A180" s="170"/>
      <c r="B180" s="174" t="s">
        <v>213</v>
      </c>
      <c r="C180" s="170"/>
      <c r="D180" s="202" t="s">
        <v>260</v>
      </c>
      <c r="E180" s="176">
        <f t="shared" ref="E180" si="99">E181</f>
        <v>0</v>
      </c>
      <c r="F180" s="176">
        <f t="shared" ref="F180" si="100">F181</f>
        <v>0</v>
      </c>
      <c r="G180" s="176">
        <f t="shared" ref="G180" si="101">G181</f>
        <v>0</v>
      </c>
      <c r="H180" s="164" t="e">
        <f t="shared" si="81"/>
        <v>#DIV/0!</v>
      </c>
      <c r="I180" s="164" t="e">
        <f t="shared" si="82"/>
        <v>#DIV/0!</v>
      </c>
    </row>
    <row r="181" spans="1:9" x14ac:dyDescent="0.2">
      <c r="A181" s="170"/>
      <c r="B181" s="177" t="s">
        <v>212</v>
      </c>
      <c r="C181" s="170"/>
      <c r="D181" s="203" t="s">
        <v>259</v>
      </c>
      <c r="E181" s="35"/>
      <c r="F181" s="35"/>
      <c r="G181" s="35"/>
      <c r="H181" s="164" t="e">
        <f t="shared" si="81"/>
        <v>#DIV/0!</v>
      </c>
      <c r="I181" s="164" t="e">
        <f t="shared" si="82"/>
        <v>#DIV/0!</v>
      </c>
    </row>
    <row r="182" spans="1:9" x14ac:dyDescent="0.2">
      <c r="A182" s="170"/>
      <c r="B182" s="174" t="s">
        <v>168</v>
      </c>
      <c r="C182" s="179"/>
      <c r="D182" s="175" t="s">
        <v>65</v>
      </c>
      <c r="E182" s="176">
        <f>E184+E185+E186+E187+E183+E188</f>
        <v>0</v>
      </c>
      <c r="F182" s="176">
        <f t="shared" ref="F182" si="102">F184+F185+F186+F187+F183+F188</f>
        <v>0</v>
      </c>
      <c r="G182" s="176">
        <f t="shared" ref="G182" si="103">G184+G185+G186+G187+G183+G188</f>
        <v>0</v>
      </c>
      <c r="H182" s="164" t="e">
        <f t="shared" si="81"/>
        <v>#DIV/0!</v>
      </c>
      <c r="I182" s="164" t="e">
        <f t="shared" si="82"/>
        <v>#DIV/0!</v>
      </c>
    </row>
    <row r="183" spans="1:9" x14ac:dyDescent="0.2">
      <c r="A183" s="170"/>
      <c r="B183" s="177" t="s">
        <v>224</v>
      </c>
      <c r="C183" s="179"/>
      <c r="D183" s="178" t="s">
        <v>193</v>
      </c>
      <c r="E183" s="180"/>
      <c r="F183" s="180"/>
      <c r="G183" s="180"/>
      <c r="H183" s="164" t="e">
        <f t="shared" si="81"/>
        <v>#DIV/0!</v>
      </c>
      <c r="I183" s="164" t="e">
        <f t="shared" si="82"/>
        <v>#DIV/0!</v>
      </c>
    </row>
    <row r="184" spans="1:9" x14ac:dyDescent="0.2">
      <c r="A184" s="170"/>
      <c r="B184" s="177" t="s">
        <v>107</v>
      </c>
      <c r="C184" s="170"/>
      <c r="D184" s="178" t="s">
        <v>108</v>
      </c>
      <c r="E184" s="35"/>
      <c r="F184" s="35"/>
      <c r="G184" s="35"/>
      <c r="H184" s="164" t="e">
        <f t="shared" si="81"/>
        <v>#DIV/0!</v>
      </c>
      <c r="I184" s="164" t="e">
        <f t="shared" si="82"/>
        <v>#DIV/0!</v>
      </c>
    </row>
    <row r="185" spans="1:9" x14ac:dyDescent="0.2">
      <c r="A185" s="170"/>
      <c r="B185" s="177" t="s">
        <v>169</v>
      </c>
      <c r="C185" s="170"/>
      <c r="D185" s="178" t="s">
        <v>170</v>
      </c>
      <c r="E185" s="35"/>
      <c r="F185" s="35"/>
      <c r="G185" s="35"/>
      <c r="H185" s="164" t="e">
        <f t="shared" si="81"/>
        <v>#DIV/0!</v>
      </c>
      <c r="I185" s="164" t="e">
        <f t="shared" si="82"/>
        <v>#DIV/0!</v>
      </c>
    </row>
    <row r="186" spans="1:9" x14ac:dyDescent="0.2">
      <c r="A186" s="170"/>
      <c r="B186" s="177" t="s">
        <v>171</v>
      </c>
      <c r="C186" s="170"/>
      <c r="D186" s="178" t="s">
        <v>109</v>
      </c>
      <c r="E186" s="35"/>
      <c r="F186" s="35"/>
      <c r="G186" s="35"/>
      <c r="H186" s="164" t="e">
        <f t="shared" si="81"/>
        <v>#DIV/0!</v>
      </c>
      <c r="I186" s="164" t="e">
        <f t="shared" si="82"/>
        <v>#DIV/0!</v>
      </c>
    </row>
    <row r="187" spans="1:9" x14ac:dyDescent="0.2">
      <c r="A187" s="170"/>
      <c r="B187" s="177" t="s">
        <v>172</v>
      </c>
      <c r="C187" s="170"/>
      <c r="D187" s="178" t="s">
        <v>173</v>
      </c>
      <c r="E187" s="35"/>
      <c r="F187" s="35"/>
      <c r="G187" s="35"/>
      <c r="H187" s="164" t="e">
        <f t="shared" si="81"/>
        <v>#DIV/0!</v>
      </c>
      <c r="I187" s="164" t="e">
        <f t="shared" si="82"/>
        <v>#DIV/0!</v>
      </c>
    </row>
    <row r="188" spans="1:9" x14ac:dyDescent="0.2">
      <c r="A188" s="170"/>
      <c r="B188" s="177" t="s">
        <v>110</v>
      </c>
      <c r="C188" s="170"/>
      <c r="D188" s="178" t="s">
        <v>65</v>
      </c>
      <c r="E188" s="35"/>
      <c r="F188" s="35"/>
      <c r="G188" s="35"/>
      <c r="H188" s="164" t="e">
        <f t="shared" si="81"/>
        <v>#DIV/0!</v>
      </c>
      <c r="I188" s="164" t="e">
        <f t="shared" si="82"/>
        <v>#DIV/0!</v>
      </c>
    </row>
    <row r="189" spans="1:9" x14ac:dyDescent="0.2">
      <c r="A189" s="166"/>
      <c r="B189" s="181" t="s">
        <v>174</v>
      </c>
      <c r="C189" s="167"/>
      <c r="D189" s="182" t="s">
        <v>18</v>
      </c>
      <c r="E189" s="168">
        <f>E190</f>
        <v>0</v>
      </c>
      <c r="F189" s="168">
        <f t="shared" ref="F189" si="104">F190</f>
        <v>0</v>
      </c>
      <c r="G189" s="168">
        <f t="shared" ref="G189" si="105">G190</f>
        <v>0</v>
      </c>
      <c r="H189" s="164" t="e">
        <f t="shared" si="81"/>
        <v>#DIV/0!</v>
      </c>
      <c r="I189" s="164" t="e">
        <f t="shared" si="82"/>
        <v>#DIV/0!</v>
      </c>
    </row>
    <row r="190" spans="1:9" x14ac:dyDescent="0.2">
      <c r="A190" s="170"/>
      <c r="B190" s="174" t="s">
        <v>175</v>
      </c>
      <c r="C190" s="179"/>
      <c r="D190" s="175" t="s">
        <v>66</v>
      </c>
      <c r="E190" s="176">
        <f>E191+E192+E193</f>
        <v>0</v>
      </c>
      <c r="F190" s="176">
        <f t="shared" ref="F190" si="106">F191+F192+F193</f>
        <v>0</v>
      </c>
      <c r="G190" s="176">
        <f t="shared" ref="G190" si="107">G191+G192+G193</f>
        <v>0</v>
      </c>
      <c r="H190" s="164" t="e">
        <f t="shared" si="81"/>
        <v>#DIV/0!</v>
      </c>
      <c r="I190" s="164" t="e">
        <f t="shared" si="82"/>
        <v>#DIV/0!</v>
      </c>
    </row>
    <row r="191" spans="1:9" x14ac:dyDescent="0.2">
      <c r="A191" s="170"/>
      <c r="B191" s="177" t="s">
        <v>111</v>
      </c>
      <c r="C191" s="170"/>
      <c r="D191" s="178" t="s">
        <v>112</v>
      </c>
      <c r="E191" s="35"/>
      <c r="F191" s="35"/>
      <c r="G191" s="35"/>
      <c r="H191" s="164" t="e">
        <f t="shared" si="81"/>
        <v>#DIV/0!</v>
      </c>
      <c r="I191" s="164" t="e">
        <f t="shared" si="82"/>
        <v>#DIV/0!</v>
      </c>
    </row>
    <row r="192" spans="1:9" ht="30" x14ac:dyDescent="0.2">
      <c r="A192" s="170"/>
      <c r="B192" s="177" t="s">
        <v>176</v>
      </c>
      <c r="C192" s="170"/>
      <c r="D192" s="178" t="s">
        <v>177</v>
      </c>
      <c r="E192" s="35"/>
      <c r="F192" s="35"/>
      <c r="G192" s="35"/>
      <c r="H192" s="164" t="e">
        <f t="shared" si="81"/>
        <v>#DIV/0!</v>
      </c>
      <c r="I192" s="164" t="e">
        <f t="shared" si="82"/>
        <v>#DIV/0!</v>
      </c>
    </row>
    <row r="193" spans="1:9" x14ac:dyDescent="0.2">
      <c r="A193" s="170"/>
      <c r="B193" s="177" t="s">
        <v>178</v>
      </c>
      <c r="C193" s="170"/>
      <c r="D193" s="178" t="s">
        <v>179</v>
      </c>
      <c r="E193" s="35"/>
      <c r="F193" s="35"/>
      <c r="G193" s="35"/>
      <c r="H193" s="164" t="e">
        <f t="shared" si="81"/>
        <v>#DIV/0!</v>
      </c>
      <c r="I193" s="164" t="e">
        <f t="shared" si="82"/>
        <v>#DIV/0!</v>
      </c>
    </row>
    <row r="194" spans="1:9" x14ac:dyDescent="0.2">
      <c r="A194" s="205"/>
      <c r="B194" s="218">
        <v>35</v>
      </c>
      <c r="C194" s="206"/>
      <c r="D194" s="219" t="s">
        <v>271</v>
      </c>
      <c r="E194" s="207">
        <f>E195</f>
        <v>0</v>
      </c>
      <c r="F194" s="207">
        <f t="shared" ref="F194:F195" si="108">F195</f>
        <v>0</v>
      </c>
      <c r="G194" s="207">
        <f t="shared" ref="G194:G195" si="109">G195</f>
        <v>0</v>
      </c>
      <c r="H194" s="164" t="e">
        <f t="shared" si="81"/>
        <v>#DIV/0!</v>
      </c>
      <c r="I194" s="164" t="e">
        <f t="shared" si="82"/>
        <v>#DIV/0!</v>
      </c>
    </row>
    <row r="195" spans="1:9" x14ac:dyDescent="0.2">
      <c r="A195" s="208"/>
      <c r="B195" s="209" t="s">
        <v>272</v>
      </c>
      <c r="C195" s="210"/>
      <c r="D195" s="202" t="s">
        <v>273</v>
      </c>
      <c r="E195" s="220">
        <f>E196</f>
        <v>0</v>
      </c>
      <c r="F195" s="220">
        <f t="shared" si="108"/>
        <v>0</v>
      </c>
      <c r="G195" s="220">
        <f t="shared" si="109"/>
        <v>0</v>
      </c>
      <c r="H195" s="164" t="e">
        <f t="shared" si="81"/>
        <v>#DIV/0!</v>
      </c>
      <c r="I195" s="164" t="e">
        <f t="shared" si="82"/>
        <v>#DIV/0!</v>
      </c>
    </row>
    <row r="196" spans="1:9" x14ac:dyDescent="0.2">
      <c r="A196" s="208"/>
      <c r="B196" s="212" t="s">
        <v>274</v>
      </c>
      <c r="C196" s="208"/>
      <c r="D196" s="203" t="s">
        <v>273</v>
      </c>
      <c r="E196" s="221"/>
      <c r="F196" s="221"/>
      <c r="G196" s="221"/>
      <c r="H196" s="164" t="e">
        <f t="shared" si="81"/>
        <v>#DIV/0!</v>
      </c>
      <c r="I196" s="164" t="e">
        <f t="shared" si="82"/>
        <v>#DIV/0!</v>
      </c>
    </row>
    <row r="197" spans="1:9" x14ac:dyDescent="0.2">
      <c r="A197" s="205"/>
      <c r="B197" s="218">
        <v>36</v>
      </c>
      <c r="C197" s="206"/>
      <c r="D197" s="222" t="s">
        <v>275</v>
      </c>
      <c r="E197" s="207">
        <f>E198+E200</f>
        <v>0</v>
      </c>
      <c r="F197" s="207">
        <f t="shared" ref="F197" si="110">F198+F200</f>
        <v>0</v>
      </c>
      <c r="G197" s="207">
        <f t="shared" ref="G197" si="111">G198+G200</f>
        <v>0</v>
      </c>
      <c r="H197" s="164" t="e">
        <f t="shared" si="81"/>
        <v>#DIV/0!</v>
      </c>
      <c r="I197" s="164" t="e">
        <f t="shared" si="82"/>
        <v>#DIV/0!</v>
      </c>
    </row>
    <row r="198" spans="1:9" x14ac:dyDescent="0.2">
      <c r="A198" s="208"/>
      <c r="B198" s="209" t="s">
        <v>276</v>
      </c>
      <c r="C198" s="210"/>
      <c r="D198" s="202" t="s">
        <v>277</v>
      </c>
      <c r="E198" s="220">
        <f>E199</f>
        <v>0</v>
      </c>
      <c r="F198" s="220">
        <f t="shared" ref="F198" si="112">F199</f>
        <v>0</v>
      </c>
      <c r="G198" s="220">
        <f t="shared" ref="G198" si="113">G199</f>
        <v>0</v>
      </c>
      <c r="H198" s="164" t="e">
        <f t="shared" si="81"/>
        <v>#DIV/0!</v>
      </c>
      <c r="I198" s="164" t="e">
        <f t="shared" si="82"/>
        <v>#DIV/0!</v>
      </c>
    </row>
    <row r="199" spans="1:9" ht="30" x14ac:dyDescent="0.2">
      <c r="A199" s="208"/>
      <c r="B199" s="212" t="s">
        <v>278</v>
      </c>
      <c r="C199" s="208"/>
      <c r="D199" s="203" t="s">
        <v>279</v>
      </c>
      <c r="E199" s="221"/>
      <c r="F199" s="221"/>
      <c r="G199" s="221"/>
      <c r="H199" s="164" t="e">
        <f t="shared" si="81"/>
        <v>#DIV/0!</v>
      </c>
      <c r="I199" s="164" t="e">
        <f t="shared" si="82"/>
        <v>#DIV/0!</v>
      </c>
    </row>
    <row r="200" spans="1:9" x14ac:dyDescent="0.2">
      <c r="A200" s="208"/>
      <c r="B200" s="209" t="s">
        <v>280</v>
      </c>
      <c r="C200" s="210"/>
      <c r="D200" s="202" t="s">
        <v>283</v>
      </c>
      <c r="E200" s="220">
        <f>E201</f>
        <v>0</v>
      </c>
      <c r="F200" s="220">
        <f t="shared" ref="F200" si="114">F201</f>
        <v>0</v>
      </c>
      <c r="G200" s="220">
        <f t="shared" ref="G200" si="115">G201</f>
        <v>0</v>
      </c>
      <c r="H200" s="164" t="e">
        <f t="shared" si="81"/>
        <v>#DIV/0!</v>
      </c>
      <c r="I200" s="164" t="e">
        <f t="shared" si="82"/>
        <v>#DIV/0!</v>
      </c>
    </row>
    <row r="201" spans="1:9" ht="30" x14ac:dyDescent="0.2">
      <c r="A201" s="208"/>
      <c r="B201" s="212" t="s">
        <v>281</v>
      </c>
      <c r="C201" s="208"/>
      <c r="D201" s="203" t="s">
        <v>282</v>
      </c>
      <c r="E201" s="221"/>
      <c r="F201" s="221"/>
      <c r="G201" s="221"/>
      <c r="H201" s="164" t="e">
        <f t="shared" si="81"/>
        <v>#DIV/0!</v>
      </c>
      <c r="I201" s="164" t="e">
        <f t="shared" si="82"/>
        <v>#DIV/0!</v>
      </c>
    </row>
    <row r="202" spans="1:9" ht="30" x14ac:dyDescent="0.2">
      <c r="A202" s="166"/>
      <c r="B202" s="181" t="s">
        <v>180</v>
      </c>
      <c r="C202" s="167"/>
      <c r="D202" s="183" t="s">
        <v>181</v>
      </c>
      <c r="E202" s="168">
        <f>E203</f>
        <v>0</v>
      </c>
      <c r="F202" s="168">
        <f t="shared" ref="F202" si="116">F203</f>
        <v>0</v>
      </c>
      <c r="G202" s="168">
        <f t="shared" ref="G202" si="117">G203</f>
        <v>0</v>
      </c>
      <c r="H202" s="164" t="e">
        <f t="shared" si="81"/>
        <v>#DIV/0!</v>
      </c>
      <c r="I202" s="164" t="e">
        <f t="shared" si="82"/>
        <v>#DIV/0!</v>
      </c>
    </row>
    <row r="203" spans="1:9" ht="30" x14ac:dyDescent="0.2">
      <c r="A203" s="166"/>
      <c r="B203" s="181">
        <v>372</v>
      </c>
      <c r="C203" s="167"/>
      <c r="D203" s="183" t="s">
        <v>68</v>
      </c>
      <c r="E203" s="168">
        <f>E204+E205</f>
        <v>0</v>
      </c>
      <c r="F203" s="168">
        <f t="shared" ref="F203" si="118">F204+F205</f>
        <v>0</v>
      </c>
      <c r="G203" s="168">
        <f t="shared" ref="G203" si="119">G204+G205</f>
        <v>0</v>
      </c>
      <c r="H203" s="164" t="e">
        <f t="shared" si="81"/>
        <v>#DIV/0!</v>
      </c>
      <c r="I203" s="164" t="e">
        <f t="shared" si="82"/>
        <v>#DIV/0!</v>
      </c>
    </row>
    <row r="204" spans="1:9" x14ac:dyDescent="0.2">
      <c r="A204" s="166"/>
      <c r="B204" s="184">
        <v>3721</v>
      </c>
      <c r="C204" s="185"/>
      <c r="D204" s="186" t="s">
        <v>182</v>
      </c>
      <c r="E204" s="154"/>
      <c r="F204" s="154"/>
      <c r="G204" s="154"/>
      <c r="H204" s="164" t="e">
        <f t="shared" si="81"/>
        <v>#DIV/0!</v>
      </c>
      <c r="I204" s="164" t="e">
        <f t="shared" si="82"/>
        <v>#DIV/0!</v>
      </c>
    </row>
    <row r="205" spans="1:9" x14ac:dyDescent="0.2">
      <c r="A205" s="166"/>
      <c r="B205" s="184">
        <v>3722</v>
      </c>
      <c r="C205" s="185"/>
      <c r="D205" s="186" t="s">
        <v>265</v>
      </c>
      <c r="E205" s="154"/>
      <c r="F205" s="154"/>
      <c r="G205" s="154"/>
      <c r="H205" s="164" t="e">
        <f t="shared" ref="H205:H271" si="120">SUM(G205/E205*100)</f>
        <v>#DIV/0!</v>
      </c>
      <c r="I205" s="164" t="e">
        <f t="shared" ref="I205:I271" si="121">SUM(G205/F205*100)</f>
        <v>#DIV/0!</v>
      </c>
    </row>
    <row r="206" spans="1:9" x14ac:dyDescent="0.2">
      <c r="A206" s="204"/>
      <c r="B206" s="205" t="s">
        <v>187</v>
      </c>
      <c r="C206" s="204"/>
      <c r="D206" s="206" t="s">
        <v>188</v>
      </c>
      <c r="E206" s="207">
        <f>E207+E210</f>
        <v>0</v>
      </c>
      <c r="F206" s="207">
        <f t="shared" ref="F206" si="122">F207+F210</f>
        <v>0</v>
      </c>
      <c r="G206" s="207">
        <f t="shared" ref="G206" si="123">G207+G210</f>
        <v>0</v>
      </c>
      <c r="H206" s="164" t="e">
        <f t="shared" si="120"/>
        <v>#DIV/0!</v>
      </c>
      <c r="I206" s="164" t="e">
        <f t="shared" si="121"/>
        <v>#DIV/0!</v>
      </c>
    </row>
    <row r="207" spans="1:9" x14ac:dyDescent="0.2">
      <c r="A207" s="208"/>
      <c r="B207" s="209" t="s">
        <v>185</v>
      </c>
      <c r="C207" s="210"/>
      <c r="D207" s="202" t="s">
        <v>186</v>
      </c>
      <c r="E207" s="211">
        <f>E208+E209</f>
        <v>0</v>
      </c>
      <c r="F207" s="211">
        <f t="shared" ref="F207" si="124">F208+F209</f>
        <v>0</v>
      </c>
      <c r="G207" s="211">
        <f t="shared" ref="G207" si="125">G208+G209</f>
        <v>0</v>
      </c>
      <c r="H207" s="164" t="e">
        <f t="shared" si="120"/>
        <v>#DIV/0!</v>
      </c>
      <c r="I207" s="164" t="e">
        <f t="shared" si="121"/>
        <v>#DIV/0!</v>
      </c>
    </row>
    <row r="208" spans="1:9" x14ac:dyDescent="0.2">
      <c r="A208" s="208"/>
      <c r="B208" s="212" t="s">
        <v>183</v>
      </c>
      <c r="C208" s="208"/>
      <c r="D208" s="203" t="s">
        <v>184</v>
      </c>
      <c r="E208" s="213"/>
      <c r="F208" s="213"/>
      <c r="G208" s="213"/>
      <c r="H208" s="164" t="e">
        <f t="shared" si="120"/>
        <v>#DIV/0!</v>
      </c>
      <c r="I208" s="164" t="e">
        <f t="shared" si="121"/>
        <v>#DIV/0!</v>
      </c>
    </row>
    <row r="209" spans="1:9" x14ac:dyDescent="0.2">
      <c r="A209" s="205"/>
      <c r="B209" s="214">
        <v>3813</v>
      </c>
      <c r="C209" s="215"/>
      <c r="D209" s="216" t="s">
        <v>266</v>
      </c>
      <c r="E209" s="217"/>
      <c r="F209" s="217"/>
      <c r="G209" s="217"/>
      <c r="H209" s="164" t="e">
        <f t="shared" si="120"/>
        <v>#DIV/0!</v>
      </c>
      <c r="I209" s="164" t="e">
        <f t="shared" si="121"/>
        <v>#DIV/0!</v>
      </c>
    </row>
    <row r="210" spans="1:9" x14ac:dyDescent="0.2">
      <c r="A210" s="205"/>
      <c r="B210" s="209" t="s">
        <v>267</v>
      </c>
      <c r="C210" s="210"/>
      <c r="D210" s="202" t="s">
        <v>269</v>
      </c>
      <c r="E210" s="211">
        <f t="shared" ref="E210" si="126">E211</f>
        <v>0</v>
      </c>
      <c r="F210" s="211">
        <f t="shared" ref="F210" si="127">F211</f>
        <v>0</v>
      </c>
      <c r="G210" s="211">
        <f t="shared" ref="G210" si="128">G211</f>
        <v>0</v>
      </c>
      <c r="H210" s="164" t="e">
        <f t="shared" si="120"/>
        <v>#DIV/0!</v>
      </c>
      <c r="I210" s="164" t="e">
        <f t="shared" si="121"/>
        <v>#DIV/0!</v>
      </c>
    </row>
    <row r="211" spans="1:9" ht="30" x14ac:dyDescent="0.2">
      <c r="A211" s="205"/>
      <c r="B211" s="212" t="s">
        <v>268</v>
      </c>
      <c r="C211" s="208"/>
      <c r="D211" s="203" t="s">
        <v>270</v>
      </c>
      <c r="E211" s="213"/>
      <c r="F211" s="213"/>
      <c r="G211" s="213"/>
      <c r="H211" s="164" t="e">
        <f t="shared" si="120"/>
        <v>#DIV/0!</v>
      </c>
      <c r="I211" s="164" t="e">
        <f t="shared" si="121"/>
        <v>#DIV/0!</v>
      </c>
    </row>
    <row r="212" spans="1:9" x14ac:dyDescent="0.2">
      <c r="A212" s="281">
        <v>12</v>
      </c>
      <c r="B212" s="282"/>
      <c r="C212" s="282"/>
      <c r="D212" s="200" t="s">
        <v>235</v>
      </c>
      <c r="E212" s="201">
        <f>E146+E157+E189+E194+E197+E202+E206</f>
        <v>13293</v>
      </c>
      <c r="F212" s="201">
        <f>F146+F157+F189+F194+F197+F202+F206</f>
        <v>0</v>
      </c>
      <c r="G212" s="201">
        <f>G146+G157+G189+G194+G197+G202+G206</f>
        <v>27232</v>
      </c>
      <c r="H212" s="164">
        <f t="shared" si="120"/>
        <v>204.85970059429778</v>
      </c>
      <c r="I212" s="164" t="e">
        <f t="shared" si="121"/>
        <v>#DIV/0!</v>
      </c>
    </row>
    <row r="213" spans="1:9" x14ac:dyDescent="0.2">
      <c r="A213" s="165"/>
      <c r="B213" s="166">
        <v>31</v>
      </c>
      <c r="C213" s="165"/>
      <c r="D213" s="167" t="s">
        <v>14</v>
      </c>
      <c r="E213" s="168">
        <f>SUM(E214,E219,E221)</f>
        <v>175497</v>
      </c>
      <c r="F213" s="168">
        <f>SUM(F214,F219,F221)</f>
        <v>198984</v>
      </c>
      <c r="G213" s="168">
        <f>SUM(G214,G219,G221)</f>
        <v>203775.5</v>
      </c>
      <c r="H213" s="164">
        <f t="shared" si="120"/>
        <v>116.1133808555132</v>
      </c>
      <c r="I213" s="164">
        <f t="shared" si="121"/>
        <v>102.40798255136092</v>
      </c>
    </row>
    <row r="214" spans="1:9" x14ac:dyDescent="0.2">
      <c r="A214" s="155"/>
      <c r="B214" s="169">
        <v>311</v>
      </c>
      <c r="C214" s="170"/>
      <c r="D214" s="155" t="s">
        <v>58</v>
      </c>
      <c r="E214" s="159">
        <f>SUM(E215:E218)</f>
        <v>123289</v>
      </c>
      <c r="F214" s="159">
        <f>SUM(F215:F218)</f>
        <v>152138</v>
      </c>
      <c r="G214" s="159">
        <f>SUM(G215:G218)</f>
        <v>155863.85999999999</v>
      </c>
      <c r="H214" s="164">
        <f t="shared" si="120"/>
        <v>126.42154612333623</v>
      </c>
      <c r="I214" s="164">
        <f t="shared" si="121"/>
        <v>102.44900024977322</v>
      </c>
    </row>
    <row r="215" spans="1:9" x14ac:dyDescent="0.2">
      <c r="A215" s="170"/>
      <c r="B215" s="171">
        <v>3111</v>
      </c>
      <c r="C215" s="170"/>
      <c r="D215" s="170" t="s">
        <v>85</v>
      </c>
      <c r="E215" s="35">
        <v>122545</v>
      </c>
      <c r="F215" s="35">
        <v>150871</v>
      </c>
      <c r="G215" s="35">
        <v>154712.24</v>
      </c>
      <c r="H215" s="164">
        <f t="shared" si="120"/>
        <v>126.24932881798523</v>
      </c>
      <c r="I215" s="164">
        <f t="shared" si="121"/>
        <v>102.54604264570395</v>
      </c>
    </row>
    <row r="216" spans="1:9" x14ac:dyDescent="0.2">
      <c r="A216" s="170"/>
      <c r="B216" s="171" t="s">
        <v>261</v>
      </c>
      <c r="C216" s="170"/>
      <c r="D216" s="170" t="s">
        <v>262</v>
      </c>
      <c r="E216" s="35">
        <v>744</v>
      </c>
      <c r="F216" s="35">
        <v>682</v>
      </c>
      <c r="G216" s="35">
        <v>619.71</v>
      </c>
      <c r="H216" s="164">
        <f t="shared" si="120"/>
        <v>83.29435483870968</v>
      </c>
      <c r="I216" s="164">
        <f t="shared" si="121"/>
        <v>90.866568914956019</v>
      </c>
    </row>
    <row r="217" spans="1:9" x14ac:dyDescent="0.2">
      <c r="A217" s="170"/>
      <c r="B217" s="171" t="s">
        <v>189</v>
      </c>
      <c r="C217" s="170"/>
      <c r="D217" s="170" t="s">
        <v>190</v>
      </c>
      <c r="E217" s="35"/>
      <c r="F217" s="35">
        <v>585</v>
      </c>
      <c r="G217" s="35">
        <v>531.91</v>
      </c>
      <c r="H217" s="164" t="e">
        <f t="shared" si="120"/>
        <v>#DIV/0!</v>
      </c>
      <c r="I217" s="164">
        <f t="shared" si="121"/>
        <v>90.924786324786325</v>
      </c>
    </row>
    <row r="218" spans="1:9" x14ac:dyDescent="0.2">
      <c r="A218" s="170"/>
      <c r="B218" s="171" t="s">
        <v>252</v>
      </c>
      <c r="C218" s="170"/>
      <c r="D218" s="170" t="s">
        <v>253</v>
      </c>
      <c r="E218" s="35"/>
      <c r="F218" s="35"/>
      <c r="G218" s="35"/>
      <c r="H218" s="164" t="e">
        <f t="shared" si="120"/>
        <v>#DIV/0!</v>
      </c>
      <c r="I218" s="164" t="e">
        <f t="shared" si="121"/>
        <v>#DIV/0!</v>
      </c>
    </row>
    <row r="219" spans="1:9" x14ac:dyDescent="0.2">
      <c r="A219" s="170"/>
      <c r="B219" s="122" t="s">
        <v>191</v>
      </c>
      <c r="C219" s="170"/>
      <c r="D219" s="155" t="s">
        <v>62</v>
      </c>
      <c r="E219" s="176">
        <f>E220</f>
        <v>31668</v>
      </c>
      <c r="F219" s="176">
        <f t="shared" ref="F219" si="129">F220</f>
        <v>22038</v>
      </c>
      <c r="G219" s="176">
        <f t="shared" ref="G219" si="130">G220</f>
        <v>22030</v>
      </c>
      <c r="H219" s="164">
        <f t="shared" si="120"/>
        <v>69.565491979285085</v>
      </c>
      <c r="I219" s="164">
        <f t="shared" si="121"/>
        <v>99.963699065250935</v>
      </c>
    </row>
    <row r="220" spans="1:9" x14ac:dyDescent="0.2">
      <c r="A220" s="170"/>
      <c r="B220" s="171" t="s">
        <v>97</v>
      </c>
      <c r="C220" s="170"/>
      <c r="D220" s="170" t="s">
        <v>62</v>
      </c>
      <c r="E220" s="35">
        <v>31668</v>
      </c>
      <c r="F220" s="35">
        <v>22038</v>
      </c>
      <c r="G220" s="35">
        <v>22030</v>
      </c>
      <c r="H220" s="164">
        <f t="shared" si="120"/>
        <v>69.565491979285085</v>
      </c>
      <c r="I220" s="164">
        <f t="shared" si="121"/>
        <v>99.963699065250935</v>
      </c>
    </row>
    <row r="221" spans="1:9" x14ac:dyDescent="0.2">
      <c r="A221" s="155"/>
      <c r="B221" s="122">
        <v>313</v>
      </c>
      <c r="C221" s="155"/>
      <c r="D221" s="155" t="s">
        <v>59</v>
      </c>
      <c r="E221" s="36">
        <f>SUM(E222:E223)</f>
        <v>20540</v>
      </c>
      <c r="F221" s="36">
        <f t="shared" ref="F221" si="131">SUM(F222:F223)</f>
        <v>24808</v>
      </c>
      <c r="G221" s="36">
        <f t="shared" ref="G221" si="132">SUM(G222:G223)</f>
        <v>25881.64</v>
      </c>
      <c r="H221" s="164">
        <f t="shared" si="120"/>
        <v>126.00603700097371</v>
      </c>
      <c r="I221" s="164">
        <f t="shared" si="121"/>
        <v>104.32779748468235</v>
      </c>
    </row>
    <row r="222" spans="1:9" x14ac:dyDescent="0.2">
      <c r="A222" s="170"/>
      <c r="B222" s="130">
        <v>3132</v>
      </c>
      <c r="C222" s="170"/>
      <c r="D222" s="170" t="s">
        <v>86</v>
      </c>
      <c r="E222" s="172">
        <v>20540</v>
      </c>
      <c r="F222" s="172">
        <v>24808</v>
      </c>
      <c r="G222" s="172">
        <v>25881.64</v>
      </c>
      <c r="H222" s="164">
        <f t="shared" si="120"/>
        <v>126.00603700097371</v>
      </c>
      <c r="I222" s="164">
        <f t="shared" si="121"/>
        <v>104.32779748468235</v>
      </c>
    </row>
    <row r="223" spans="1:9" ht="30" x14ac:dyDescent="0.2">
      <c r="A223" s="170"/>
      <c r="B223" s="130">
        <v>3133</v>
      </c>
      <c r="C223" s="170"/>
      <c r="D223" s="173" t="s">
        <v>87</v>
      </c>
      <c r="E223" s="172"/>
      <c r="F223" s="172"/>
      <c r="G223" s="172"/>
      <c r="H223" s="164" t="e">
        <f t="shared" si="120"/>
        <v>#DIV/0!</v>
      </c>
      <c r="I223" s="164" t="e">
        <f t="shared" si="121"/>
        <v>#DIV/0!</v>
      </c>
    </row>
    <row r="224" spans="1:9" x14ac:dyDescent="0.2">
      <c r="A224" s="165"/>
      <c r="B224" s="166">
        <v>32</v>
      </c>
      <c r="C224" s="165"/>
      <c r="D224" s="167" t="s">
        <v>15</v>
      </c>
      <c r="E224" s="168">
        <f>E225+E230+E247+E237+E249</f>
        <v>662719.87039617752</v>
      </c>
      <c r="F224" s="168">
        <f t="shared" ref="F224" si="133">F225+F230+F247+F237+F249</f>
        <v>894177</v>
      </c>
      <c r="G224" s="168">
        <f t="shared" ref="G224" si="134">G225+G230+G247+G237+G249</f>
        <v>830486.06</v>
      </c>
      <c r="H224" s="164">
        <f t="shared" si="120"/>
        <v>125.31479695991776</v>
      </c>
      <c r="I224" s="164">
        <f t="shared" si="121"/>
        <v>92.877144010637721</v>
      </c>
    </row>
    <row r="225" spans="1:9" x14ac:dyDescent="0.2">
      <c r="A225" s="155"/>
      <c r="B225" s="169">
        <v>321</v>
      </c>
      <c r="C225" s="155"/>
      <c r="D225" s="155" t="s">
        <v>63</v>
      </c>
      <c r="E225" s="159">
        <f t="shared" ref="E225" si="135">SUM(E226:E229)</f>
        <v>26780.399495653328</v>
      </c>
      <c r="F225" s="159">
        <f t="shared" ref="F225" si="136">SUM(F226:F229)</f>
        <v>32757</v>
      </c>
      <c r="G225" s="159">
        <f t="shared" ref="G225" si="137">SUM(G226:G229)</f>
        <v>37224.32</v>
      </c>
      <c r="H225" s="164">
        <f t="shared" si="120"/>
        <v>138.99837456137203</v>
      </c>
      <c r="I225" s="164">
        <f t="shared" si="121"/>
        <v>113.63775681533718</v>
      </c>
    </row>
    <row r="226" spans="1:9" x14ac:dyDescent="0.2">
      <c r="A226" s="170"/>
      <c r="B226" s="171" t="s">
        <v>88</v>
      </c>
      <c r="C226" s="170"/>
      <c r="D226" s="170" t="s">
        <v>89</v>
      </c>
      <c r="E226" s="35">
        <v>10469.28661490477</v>
      </c>
      <c r="F226" s="35">
        <v>12263</v>
      </c>
      <c r="G226" s="35">
        <v>11890.6</v>
      </c>
      <c r="H226" s="164">
        <f t="shared" si="120"/>
        <v>113.57602898245001</v>
      </c>
      <c r="I226" s="164">
        <f t="shared" si="121"/>
        <v>96.96322270243823</v>
      </c>
    </row>
    <row r="227" spans="1:9" ht="30" x14ac:dyDescent="0.2">
      <c r="A227" s="170"/>
      <c r="B227" s="171" t="s">
        <v>90</v>
      </c>
      <c r="C227" s="170"/>
      <c r="D227" s="173" t="s">
        <v>69</v>
      </c>
      <c r="E227" s="35">
        <v>2025.7827327626251</v>
      </c>
      <c r="F227" s="35">
        <v>519</v>
      </c>
      <c r="G227" s="35">
        <v>865.57</v>
      </c>
      <c r="H227" s="164">
        <f t="shared" si="120"/>
        <v>42.727681799301074</v>
      </c>
      <c r="I227" s="164">
        <f t="shared" si="121"/>
        <v>166.77649325626206</v>
      </c>
    </row>
    <row r="228" spans="1:9" x14ac:dyDescent="0.2">
      <c r="A228" s="170"/>
      <c r="B228" s="171" t="s">
        <v>160</v>
      </c>
      <c r="C228" s="170"/>
      <c r="D228" s="173" t="s">
        <v>70</v>
      </c>
      <c r="E228" s="35">
        <v>2087.9288605746897</v>
      </c>
      <c r="F228" s="35">
        <v>2744</v>
      </c>
      <c r="G228" s="35">
        <v>2495.35</v>
      </c>
      <c r="H228" s="164">
        <f t="shared" si="120"/>
        <v>119.51317150303531</v>
      </c>
      <c r="I228" s="164">
        <f t="shared" si="121"/>
        <v>90.938411078717195</v>
      </c>
    </row>
    <row r="229" spans="1:9" x14ac:dyDescent="0.2">
      <c r="A229" s="170"/>
      <c r="B229" s="171" t="s">
        <v>254</v>
      </c>
      <c r="C229" s="170"/>
      <c r="D229" s="173" t="s">
        <v>255</v>
      </c>
      <c r="E229" s="35">
        <v>12197.401287411241</v>
      </c>
      <c r="F229" s="35">
        <v>17231</v>
      </c>
      <c r="G229" s="35">
        <v>21972.799999999999</v>
      </c>
      <c r="H229" s="164">
        <f t="shared" si="120"/>
        <v>180.14329021607091</v>
      </c>
      <c r="I229" s="164">
        <f t="shared" si="121"/>
        <v>127.51900644187802</v>
      </c>
    </row>
    <row r="230" spans="1:9" x14ac:dyDescent="0.2">
      <c r="A230" s="170"/>
      <c r="B230" s="174" t="s">
        <v>161</v>
      </c>
      <c r="C230" s="170"/>
      <c r="D230" s="175" t="s">
        <v>64</v>
      </c>
      <c r="E230" s="176">
        <f>SUM(E231:E236)</f>
        <v>10404.223239763753</v>
      </c>
      <c r="F230" s="176">
        <f t="shared" ref="F230" si="138">SUM(F231:F236)</f>
        <v>3386</v>
      </c>
      <c r="G230" s="176">
        <f t="shared" ref="G230" si="139">SUM(G231:G236)</f>
        <v>4177.72</v>
      </c>
      <c r="H230" s="164">
        <f t="shared" si="120"/>
        <v>40.154078817082969</v>
      </c>
      <c r="I230" s="164">
        <f t="shared" si="121"/>
        <v>123.38216184288247</v>
      </c>
    </row>
    <row r="231" spans="1:9" x14ac:dyDescent="0.2">
      <c r="A231" s="170"/>
      <c r="B231" s="171" t="s">
        <v>91</v>
      </c>
      <c r="C231" s="170"/>
      <c r="D231" s="173" t="s">
        <v>72</v>
      </c>
      <c r="E231" s="35">
        <v>4877.4437587099337</v>
      </c>
      <c r="F231" s="35">
        <v>272</v>
      </c>
      <c r="G231" s="35">
        <v>263.66000000000003</v>
      </c>
      <c r="H231" s="164">
        <f t="shared" si="120"/>
        <v>5.4057004661338652</v>
      </c>
      <c r="I231" s="164">
        <f t="shared" si="121"/>
        <v>96.933823529411782</v>
      </c>
    </row>
    <row r="232" spans="1:9" x14ac:dyDescent="0.2">
      <c r="A232" s="170"/>
      <c r="B232" s="171" t="s">
        <v>263</v>
      </c>
      <c r="C232" s="170"/>
      <c r="D232" s="173" t="s">
        <v>264</v>
      </c>
      <c r="E232" s="35">
        <v>797.80609197690615</v>
      </c>
      <c r="F232" s="35">
        <v>811</v>
      </c>
      <c r="G232" s="35"/>
      <c r="H232" s="164">
        <f t="shared" si="120"/>
        <v>0</v>
      </c>
      <c r="I232" s="164">
        <f t="shared" si="121"/>
        <v>0</v>
      </c>
    </row>
    <row r="233" spans="1:9" x14ac:dyDescent="0.2">
      <c r="A233" s="170"/>
      <c r="B233" s="171" t="s">
        <v>92</v>
      </c>
      <c r="C233" s="170"/>
      <c r="D233" s="173" t="s">
        <v>93</v>
      </c>
      <c r="E233" s="35">
        <v>237.72911274802576</v>
      </c>
      <c r="F233" s="35">
        <v>997</v>
      </c>
      <c r="G233" s="35">
        <v>1981.01</v>
      </c>
      <c r="H233" s="164">
        <f t="shared" si="120"/>
        <v>833.30559606290853</v>
      </c>
      <c r="I233" s="164">
        <f t="shared" si="121"/>
        <v>198.69709127382146</v>
      </c>
    </row>
    <row r="234" spans="1:9" ht="30" x14ac:dyDescent="0.2">
      <c r="A234" s="170"/>
      <c r="B234" s="171" t="s">
        <v>94</v>
      </c>
      <c r="C234" s="170"/>
      <c r="D234" s="173" t="s">
        <v>95</v>
      </c>
      <c r="E234" s="35">
        <v>1381.3683721547548</v>
      </c>
      <c r="F234" s="35"/>
      <c r="G234" s="35">
        <v>715.67</v>
      </c>
      <c r="H234" s="164">
        <f t="shared" si="120"/>
        <v>51.808772694255914</v>
      </c>
      <c r="I234" s="164" t="e">
        <f t="shared" si="121"/>
        <v>#DIV/0!</v>
      </c>
    </row>
    <row r="235" spans="1:9" x14ac:dyDescent="0.2">
      <c r="A235" s="170"/>
      <c r="B235" s="171" t="s">
        <v>256</v>
      </c>
      <c r="C235" s="170"/>
      <c r="D235" s="173" t="s">
        <v>258</v>
      </c>
      <c r="E235" s="35">
        <v>3038.6940075652001</v>
      </c>
      <c r="F235" s="35">
        <v>1306</v>
      </c>
      <c r="G235" s="35">
        <v>1217.3800000000001</v>
      </c>
      <c r="H235" s="164">
        <f t="shared" si="120"/>
        <v>40.062605743427397</v>
      </c>
      <c r="I235" s="164">
        <f t="shared" si="121"/>
        <v>93.214395099540596</v>
      </c>
    </row>
    <row r="236" spans="1:9" x14ac:dyDescent="0.2">
      <c r="A236" s="170"/>
      <c r="B236" s="171" t="s">
        <v>257</v>
      </c>
      <c r="C236" s="170"/>
      <c r="D236" s="173" t="s">
        <v>192</v>
      </c>
      <c r="E236" s="35">
        <v>71.181896608932249</v>
      </c>
      <c r="F236" s="35"/>
      <c r="G236" s="35"/>
      <c r="H236" s="164">
        <f t="shared" si="120"/>
        <v>0</v>
      </c>
      <c r="I236" s="164" t="e">
        <f t="shared" si="121"/>
        <v>#DIV/0!</v>
      </c>
    </row>
    <row r="237" spans="1:9" x14ac:dyDescent="0.2">
      <c r="A237" s="170"/>
      <c r="B237" s="174" t="s">
        <v>162</v>
      </c>
      <c r="C237" s="170"/>
      <c r="D237" s="175" t="s">
        <v>55</v>
      </c>
      <c r="E237" s="176">
        <f>E238+E239+E240+E241+E242+E243+E244+E245+E246</f>
        <v>609813.27758975374</v>
      </c>
      <c r="F237" s="176">
        <f t="shared" ref="F237" si="140">F238+F239+F240+F241+F242+F243+F244+F245+F246</f>
        <v>838722</v>
      </c>
      <c r="G237" s="176">
        <f t="shared" ref="G237" si="141">G238+G239+G240+G241+G242+G243+G244+G245+G246</f>
        <v>767559.16</v>
      </c>
      <c r="H237" s="164">
        <f t="shared" si="120"/>
        <v>125.86789894666222</v>
      </c>
      <c r="I237" s="164">
        <f t="shared" si="121"/>
        <v>91.515324505616874</v>
      </c>
    </row>
    <row r="238" spans="1:9" x14ac:dyDescent="0.2">
      <c r="A238" s="170"/>
      <c r="B238" s="177" t="s">
        <v>98</v>
      </c>
      <c r="C238" s="170"/>
      <c r="D238" s="178" t="s">
        <v>99</v>
      </c>
      <c r="E238" s="35">
        <v>652.24633353241757</v>
      </c>
      <c r="F238" s="35"/>
      <c r="G238" s="35">
        <v>176.16</v>
      </c>
      <c r="H238" s="164">
        <f t="shared" si="120"/>
        <v>27.008200881093124</v>
      </c>
      <c r="I238" s="164" t="e">
        <f t="shared" si="121"/>
        <v>#DIV/0!</v>
      </c>
    </row>
    <row r="239" spans="1:9" x14ac:dyDescent="0.2">
      <c r="A239" s="170"/>
      <c r="B239" s="177" t="s">
        <v>100</v>
      </c>
      <c r="C239" s="170"/>
      <c r="D239" s="178" t="s">
        <v>101</v>
      </c>
      <c r="E239" s="35">
        <v>1927.8240095560423</v>
      </c>
      <c r="F239" s="35"/>
      <c r="G239" s="35">
        <v>528.28</v>
      </c>
      <c r="H239" s="164">
        <f t="shared" si="120"/>
        <v>27.402916312970778</v>
      </c>
      <c r="I239" s="164" t="e">
        <f t="shared" si="121"/>
        <v>#DIV/0!</v>
      </c>
    </row>
    <row r="240" spans="1:9" x14ac:dyDescent="0.2">
      <c r="A240" s="170"/>
      <c r="B240" s="177" t="s">
        <v>163</v>
      </c>
      <c r="C240" s="170"/>
      <c r="D240" s="178" t="s">
        <v>164</v>
      </c>
      <c r="E240" s="35">
        <v>3098.2732762625255</v>
      </c>
      <c r="F240" s="35">
        <v>2396</v>
      </c>
      <c r="G240" s="35">
        <v>5641.45</v>
      </c>
      <c r="H240" s="164">
        <f t="shared" si="120"/>
        <v>182.08368006857455</v>
      </c>
      <c r="I240" s="164">
        <f t="shared" si="121"/>
        <v>235.45283806343903</v>
      </c>
    </row>
    <row r="241" spans="1:9" x14ac:dyDescent="0.2">
      <c r="A241" s="170"/>
      <c r="B241" s="177" t="s">
        <v>102</v>
      </c>
      <c r="C241" s="170"/>
      <c r="D241" s="178" t="s">
        <v>103</v>
      </c>
      <c r="E241" s="35">
        <v>719.85267768265965</v>
      </c>
      <c r="F241" s="35">
        <v>620</v>
      </c>
      <c r="G241" s="35">
        <v>673.29</v>
      </c>
      <c r="H241" s="164">
        <f t="shared" si="120"/>
        <v>93.53163791339172</v>
      </c>
      <c r="I241" s="164">
        <f t="shared" si="121"/>
        <v>108.59516129032258</v>
      </c>
    </row>
    <row r="242" spans="1:9" x14ac:dyDescent="0.2">
      <c r="A242" s="170"/>
      <c r="B242" s="177" t="s">
        <v>165</v>
      </c>
      <c r="C242" s="170"/>
      <c r="D242" s="178" t="s">
        <v>76</v>
      </c>
      <c r="E242" s="35">
        <v>3086.5020903842324</v>
      </c>
      <c r="F242" s="35">
        <v>36477</v>
      </c>
      <c r="G242" s="35">
        <v>19972.23</v>
      </c>
      <c r="H242" s="164">
        <f t="shared" si="120"/>
        <v>647.08298958299736</v>
      </c>
      <c r="I242" s="164">
        <f t="shared" si="121"/>
        <v>54.752940208898757</v>
      </c>
    </row>
    <row r="243" spans="1:9" x14ac:dyDescent="0.2">
      <c r="A243" s="170"/>
      <c r="B243" s="177" t="s">
        <v>166</v>
      </c>
      <c r="C243" s="170"/>
      <c r="D243" s="178" t="s">
        <v>73</v>
      </c>
      <c r="E243" s="35">
        <v>0</v>
      </c>
      <c r="F243" s="35"/>
      <c r="G243" s="35"/>
      <c r="H243" s="164" t="e">
        <f t="shared" si="120"/>
        <v>#DIV/0!</v>
      </c>
      <c r="I243" s="164" t="e">
        <f t="shared" si="121"/>
        <v>#DIV/0!</v>
      </c>
    </row>
    <row r="244" spans="1:9" x14ac:dyDescent="0.2">
      <c r="A244" s="170"/>
      <c r="B244" s="177" t="s">
        <v>167</v>
      </c>
      <c r="C244" s="170"/>
      <c r="D244" s="178" t="s">
        <v>74</v>
      </c>
      <c r="E244" s="35">
        <v>586666.37334926007</v>
      </c>
      <c r="F244" s="35">
        <v>793802</v>
      </c>
      <c r="G244" s="35">
        <v>735250.36</v>
      </c>
      <c r="H244" s="164">
        <f t="shared" si="120"/>
        <v>125.32682856910284</v>
      </c>
      <c r="I244" s="164">
        <f t="shared" si="121"/>
        <v>92.623898654828281</v>
      </c>
    </row>
    <row r="245" spans="1:9" x14ac:dyDescent="0.2">
      <c r="A245" s="170"/>
      <c r="B245" s="177" t="s">
        <v>104</v>
      </c>
      <c r="C245" s="170"/>
      <c r="D245" s="178" t="s">
        <v>105</v>
      </c>
      <c r="E245" s="35">
        <v>7209.6874377861832</v>
      </c>
      <c r="F245" s="35">
        <v>1351</v>
      </c>
      <c r="G245" s="35">
        <v>1288.46</v>
      </c>
      <c r="H245" s="164">
        <f t="shared" si="120"/>
        <v>17.871232437167016</v>
      </c>
      <c r="I245" s="164">
        <f t="shared" si="121"/>
        <v>95.370836417468539</v>
      </c>
    </row>
    <row r="246" spans="1:9" x14ac:dyDescent="0.2">
      <c r="A246" s="170"/>
      <c r="B246" s="177" t="s">
        <v>106</v>
      </c>
      <c r="C246" s="170"/>
      <c r="D246" s="178" t="s">
        <v>75</v>
      </c>
      <c r="E246" s="35">
        <v>6452.5184152896672</v>
      </c>
      <c r="F246" s="35">
        <v>4076</v>
      </c>
      <c r="G246" s="35">
        <v>4028.93</v>
      </c>
      <c r="H246" s="164">
        <f t="shared" si="120"/>
        <v>62.439651322082014</v>
      </c>
      <c r="I246" s="164">
        <f t="shared" si="121"/>
        <v>98.845191364082424</v>
      </c>
    </row>
    <row r="247" spans="1:9" x14ac:dyDescent="0.2">
      <c r="A247" s="170"/>
      <c r="B247" s="174" t="s">
        <v>213</v>
      </c>
      <c r="C247" s="170"/>
      <c r="D247" s="202" t="s">
        <v>260</v>
      </c>
      <c r="E247" s="176">
        <f t="shared" ref="E247" si="142">E248</f>
        <v>763</v>
      </c>
      <c r="F247" s="176">
        <f t="shared" ref="F247" si="143">F248</f>
        <v>610</v>
      </c>
      <c r="G247" s="176">
        <f t="shared" ref="G247" si="144">G248</f>
        <v>485.23</v>
      </c>
      <c r="H247" s="164">
        <f t="shared" si="120"/>
        <v>63.595019659239846</v>
      </c>
      <c r="I247" s="164">
        <f t="shared" si="121"/>
        <v>79.545901639344265</v>
      </c>
    </row>
    <row r="248" spans="1:9" x14ac:dyDescent="0.2">
      <c r="A248" s="170"/>
      <c r="B248" s="177" t="s">
        <v>212</v>
      </c>
      <c r="C248" s="170"/>
      <c r="D248" s="203" t="s">
        <v>259</v>
      </c>
      <c r="E248" s="35">
        <v>763</v>
      </c>
      <c r="F248" s="35">
        <v>610</v>
      </c>
      <c r="G248" s="35">
        <v>485.23</v>
      </c>
      <c r="H248" s="164">
        <f t="shared" si="120"/>
        <v>63.595019659239846</v>
      </c>
      <c r="I248" s="164">
        <f t="shared" si="121"/>
        <v>79.545901639344265</v>
      </c>
    </row>
    <row r="249" spans="1:9" x14ac:dyDescent="0.2">
      <c r="A249" s="170"/>
      <c r="B249" s="174" t="s">
        <v>168</v>
      </c>
      <c r="C249" s="179"/>
      <c r="D249" s="175" t="s">
        <v>65</v>
      </c>
      <c r="E249" s="176">
        <f>E251+E252+E253+E254+E250+E255</f>
        <v>14958.970071006703</v>
      </c>
      <c r="F249" s="176">
        <f t="shared" ref="F249" si="145">F251+F252+F253+F254+F250+F255</f>
        <v>18702</v>
      </c>
      <c r="G249" s="176">
        <f t="shared" ref="G249" si="146">G251+G252+G253+G254+G250+G255</f>
        <v>21039.629999999997</v>
      </c>
      <c r="H249" s="164">
        <f t="shared" si="120"/>
        <v>140.64892101615177</v>
      </c>
      <c r="I249" s="164">
        <f t="shared" si="121"/>
        <v>112.49935835739491</v>
      </c>
    </row>
    <row r="250" spans="1:9" x14ac:dyDescent="0.2">
      <c r="A250" s="170"/>
      <c r="B250" s="177" t="s">
        <v>224</v>
      </c>
      <c r="C250" s="179"/>
      <c r="D250" s="178" t="s">
        <v>193</v>
      </c>
      <c r="E250" s="180">
        <v>547.27188267303734</v>
      </c>
      <c r="F250" s="180"/>
      <c r="G250" s="180"/>
      <c r="H250" s="164">
        <f t="shared" si="120"/>
        <v>0</v>
      </c>
      <c r="I250" s="164" t="e">
        <f t="shared" si="121"/>
        <v>#DIV/0!</v>
      </c>
    </row>
    <row r="251" spans="1:9" x14ac:dyDescent="0.2">
      <c r="A251" s="170"/>
      <c r="B251" s="177" t="s">
        <v>107</v>
      </c>
      <c r="C251" s="170"/>
      <c r="D251" s="178" t="s">
        <v>108</v>
      </c>
      <c r="E251" s="35">
        <v>8531.8335655982482</v>
      </c>
      <c r="F251" s="35">
        <v>14728</v>
      </c>
      <c r="G251" s="35">
        <v>17551.810000000001</v>
      </c>
      <c r="H251" s="164">
        <f t="shared" si="120"/>
        <v>205.72142980814556</v>
      </c>
      <c r="I251" s="164">
        <f t="shared" si="121"/>
        <v>119.17307170016296</v>
      </c>
    </row>
    <row r="252" spans="1:9" x14ac:dyDescent="0.2">
      <c r="A252" s="170"/>
      <c r="B252" s="177" t="s">
        <v>169</v>
      </c>
      <c r="C252" s="170"/>
      <c r="D252" s="178" t="s">
        <v>170</v>
      </c>
      <c r="E252" s="35">
        <v>2872.895348065565</v>
      </c>
      <c r="F252" s="35">
        <v>3132</v>
      </c>
      <c r="G252" s="35">
        <v>3007.44</v>
      </c>
      <c r="H252" s="164">
        <f t="shared" si="120"/>
        <v>104.68324236123078</v>
      </c>
      <c r="I252" s="164">
        <f t="shared" si="121"/>
        <v>96.022988505747136</v>
      </c>
    </row>
    <row r="253" spans="1:9" x14ac:dyDescent="0.2">
      <c r="A253" s="170"/>
      <c r="B253" s="177" t="s">
        <v>171</v>
      </c>
      <c r="C253" s="170"/>
      <c r="D253" s="178" t="s">
        <v>109</v>
      </c>
      <c r="E253" s="35">
        <v>1565.1337182294776</v>
      </c>
      <c r="F253" s="35">
        <v>306</v>
      </c>
      <c r="G253" s="35">
        <v>293.10000000000002</v>
      </c>
      <c r="H253" s="164">
        <f t="shared" si="120"/>
        <v>18.72683442866229</v>
      </c>
      <c r="I253" s="164">
        <f t="shared" si="121"/>
        <v>95.784313725490193</v>
      </c>
    </row>
    <row r="254" spans="1:9" x14ac:dyDescent="0.2">
      <c r="A254" s="170"/>
      <c r="B254" s="177" t="s">
        <v>172</v>
      </c>
      <c r="C254" s="170"/>
      <c r="D254" s="178" t="s">
        <v>173</v>
      </c>
      <c r="E254" s="35">
        <v>0</v>
      </c>
      <c r="F254" s="35"/>
      <c r="G254" s="35"/>
      <c r="H254" s="164" t="e">
        <f t="shared" si="120"/>
        <v>#DIV/0!</v>
      </c>
      <c r="I254" s="164" t="e">
        <f t="shared" si="121"/>
        <v>#DIV/0!</v>
      </c>
    </row>
    <row r="255" spans="1:9" x14ac:dyDescent="0.2">
      <c r="A255" s="170"/>
      <c r="B255" s="177" t="s">
        <v>110</v>
      </c>
      <c r="C255" s="170"/>
      <c r="D255" s="178" t="s">
        <v>65</v>
      </c>
      <c r="E255" s="35">
        <v>1441.8355564403741</v>
      </c>
      <c r="F255" s="35">
        <v>536</v>
      </c>
      <c r="G255" s="35">
        <v>187.28</v>
      </c>
      <c r="H255" s="164">
        <f t="shared" si="120"/>
        <v>12.988998583330801</v>
      </c>
      <c r="I255" s="164">
        <f t="shared" si="121"/>
        <v>34.940298507462686</v>
      </c>
    </row>
    <row r="256" spans="1:9" x14ac:dyDescent="0.2">
      <c r="A256" s="166"/>
      <c r="B256" s="181" t="s">
        <v>174</v>
      </c>
      <c r="C256" s="167"/>
      <c r="D256" s="182" t="s">
        <v>18</v>
      </c>
      <c r="E256" s="168">
        <f>E257+E259</f>
        <v>554.34673833698321</v>
      </c>
      <c r="F256" s="168">
        <f t="shared" ref="F256:G256" si="147">F257+F259</f>
        <v>17301</v>
      </c>
      <c r="G256" s="168">
        <f t="shared" si="147"/>
        <v>676.12</v>
      </c>
      <c r="H256" s="164">
        <f t="shared" si="120"/>
        <v>121.96698442356339</v>
      </c>
      <c r="I256" s="164">
        <f t="shared" si="121"/>
        <v>3.9079821975608344</v>
      </c>
    </row>
    <row r="257" spans="1:1293" s="42" customFormat="1" ht="15" customHeight="1" x14ac:dyDescent="0.2">
      <c r="A257" s="166"/>
      <c r="B257" s="181">
        <v>342</v>
      </c>
      <c r="C257" s="167"/>
      <c r="D257" s="182" t="s">
        <v>294</v>
      </c>
      <c r="E257" s="168">
        <f>E258</f>
        <v>59</v>
      </c>
      <c r="F257" s="168">
        <f t="shared" ref="F257:G257" si="148">F258</f>
        <v>0</v>
      </c>
      <c r="G257" s="168">
        <f t="shared" si="148"/>
        <v>0</v>
      </c>
      <c r="H257" s="164">
        <f t="shared" ref="H257:H258" si="149">SUM(G257/E257*100)</f>
        <v>0</v>
      </c>
      <c r="I257" s="164" t="e">
        <f t="shared" ref="I257:I258" si="150">SUM(G257/F257*100)</f>
        <v>#DIV/0!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  <c r="RA257"/>
      <c r="RB257"/>
      <c r="RC257"/>
      <c r="RD257"/>
      <c r="RE257"/>
      <c r="RF257"/>
      <c r="RG257"/>
      <c r="RH257"/>
      <c r="RI257"/>
      <c r="RJ257"/>
      <c r="RK257"/>
      <c r="RL257"/>
      <c r="RM257"/>
      <c r="RN257"/>
      <c r="RO257"/>
      <c r="RP257"/>
      <c r="RQ257"/>
      <c r="RR257"/>
      <c r="RS257"/>
      <c r="RT257"/>
      <c r="RU257"/>
      <c r="RV257"/>
      <c r="RW257"/>
      <c r="RX257"/>
      <c r="RY257"/>
      <c r="RZ257"/>
      <c r="SA257"/>
      <c r="SB257"/>
      <c r="SC257"/>
      <c r="SD257"/>
      <c r="SE257"/>
      <c r="SF257"/>
      <c r="SG257"/>
      <c r="SH257"/>
      <c r="SI257"/>
      <c r="SJ257"/>
      <c r="SK257"/>
      <c r="SL257"/>
      <c r="SM257"/>
      <c r="SN257"/>
      <c r="SO257"/>
      <c r="SP257"/>
      <c r="SQ257"/>
      <c r="SR257"/>
      <c r="SS257"/>
      <c r="ST257"/>
      <c r="SU257"/>
      <c r="SV257"/>
      <c r="SW257"/>
      <c r="SX257"/>
      <c r="SY257"/>
      <c r="SZ257"/>
      <c r="TA257"/>
      <c r="TB257"/>
      <c r="TC257"/>
      <c r="TD257"/>
      <c r="TE257"/>
      <c r="TF257"/>
      <c r="TG257"/>
      <c r="TH257"/>
      <c r="TI257"/>
      <c r="TJ257"/>
      <c r="TK257"/>
      <c r="TL257"/>
      <c r="TM257"/>
      <c r="TN257"/>
      <c r="TO257"/>
      <c r="TP257"/>
      <c r="TQ257"/>
      <c r="TR257"/>
      <c r="TS257"/>
      <c r="TT257"/>
      <c r="TU257"/>
      <c r="TV257"/>
      <c r="TW257"/>
      <c r="TX257"/>
      <c r="TY257"/>
      <c r="TZ257"/>
      <c r="UA257"/>
      <c r="UB257"/>
      <c r="UC257"/>
      <c r="UD257"/>
      <c r="UE257"/>
      <c r="UF257"/>
      <c r="UG257"/>
      <c r="UH257"/>
      <c r="UI257"/>
      <c r="UJ257"/>
      <c r="UK257"/>
      <c r="UL257"/>
      <c r="UM257"/>
      <c r="UN257"/>
      <c r="UO257"/>
      <c r="UP257"/>
      <c r="UQ257"/>
      <c r="UR257"/>
      <c r="US257"/>
      <c r="UT257"/>
      <c r="UU257"/>
      <c r="UV257"/>
      <c r="UW257"/>
      <c r="UX257"/>
      <c r="UY257"/>
      <c r="UZ257"/>
      <c r="VA257"/>
      <c r="VB257"/>
      <c r="VC257"/>
      <c r="VD257"/>
      <c r="VE257"/>
      <c r="VF257"/>
      <c r="VG257"/>
      <c r="VH257"/>
      <c r="VI257"/>
      <c r="VJ257"/>
      <c r="VK257"/>
      <c r="VL257"/>
      <c r="VM257"/>
      <c r="VN257"/>
      <c r="VO257"/>
      <c r="VP257"/>
      <c r="VQ257"/>
      <c r="VR257"/>
      <c r="VS257"/>
      <c r="VT257"/>
      <c r="VU257"/>
      <c r="VV257"/>
      <c r="VW257"/>
      <c r="VX257"/>
      <c r="VY257"/>
      <c r="VZ257"/>
      <c r="WA257"/>
      <c r="WB257"/>
      <c r="WC257"/>
      <c r="WD257"/>
      <c r="WE257"/>
      <c r="WF257"/>
      <c r="WG257"/>
      <c r="WH257"/>
      <c r="WI257"/>
      <c r="WJ257"/>
      <c r="WK257"/>
      <c r="WL257"/>
      <c r="WM257"/>
      <c r="WN257"/>
      <c r="WO257"/>
      <c r="WP257"/>
      <c r="WQ257"/>
      <c r="WR257"/>
      <c r="WS257"/>
      <c r="WT257"/>
      <c r="WU257"/>
      <c r="WV257"/>
      <c r="WW257"/>
      <c r="WX257"/>
      <c r="WY257"/>
      <c r="WZ257"/>
      <c r="XA257"/>
      <c r="XB257"/>
      <c r="XC257"/>
      <c r="XD257"/>
      <c r="XE257"/>
      <c r="XF257"/>
      <c r="XG257"/>
      <c r="XH257"/>
      <c r="XI257"/>
      <c r="XJ257"/>
      <c r="XK257"/>
      <c r="XL257"/>
      <c r="XM257"/>
      <c r="XN257"/>
      <c r="XO257"/>
      <c r="XP257"/>
      <c r="XQ257"/>
      <c r="XR257"/>
      <c r="XS257"/>
      <c r="XT257"/>
      <c r="XU257"/>
      <c r="XV257"/>
      <c r="XW257"/>
      <c r="XX257"/>
      <c r="XY257"/>
      <c r="XZ257"/>
      <c r="YA257"/>
      <c r="YB257"/>
      <c r="YC257"/>
      <c r="YD257"/>
      <c r="YE257"/>
      <c r="YF257"/>
      <c r="YG257"/>
      <c r="YH257"/>
      <c r="YI257"/>
      <c r="YJ257"/>
      <c r="YK257"/>
      <c r="YL257"/>
      <c r="YM257"/>
      <c r="YN257"/>
      <c r="YO257"/>
      <c r="YP257"/>
      <c r="YQ257"/>
      <c r="YR257"/>
      <c r="YS257"/>
      <c r="YT257"/>
      <c r="YU257"/>
      <c r="YV257"/>
      <c r="YW257"/>
      <c r="YX257"/>
      <c r="YY257"/>
      <c r="YZ257"/>
      <c r="ZA257"/>
      <c r="ZB257"/>
      <c r="ZC257"/>
      <c r="ZD257"/>
      <c r="ZE257"/>
      <c r="ZF257"/>
      <c r="ZG257"/>
      <c r="ZH257"/>
      <c r="ZI257"/>
      <c r="ZJ257"/>
      <c r="ZK257"/>
      <c r="ZL257"/>
      <c r="ZM257"/>
      <c r="ZN257"/>
      <c r="ZO257"/>
      <c r="ZP257"/>
      <c r="ZQ257"/>
      <c r="ZR257"/>
      <c r="ZS257"/>
      <c r="ZT257"/>
      <c r="ZU257"/>
      <c r="ZV257"/>
      <c r="ZW257"/>
      <c r="ZX257"/>
      <c r="ZY257"/>
      <c r="ZZ257"/>
      <c r="AAA257"/>
      <c r="AAB257"/>
      <c r="AAC257"/>
      <c r="AAD257"/>
      <c r="AAE257"/>
      <c r="AAF257"/>
      <c r="AAG257"/>
      <c r="AAH257"/>
      <c r="AAI257"/>
      <c r="AAJ257"/>
      <c r="AAK257"/>
      <c r="AAL257"/>
      <c r="AAM257"/>
      <c r="AAN257"/>
      <c r="AAO257"/>
      <c r="AAP257"/>
      <c r="AAQ257"/>
      <c r="AAR257"/>
      <c r="AAS257"/>
      <c r="AAT257"/>
      <c r="AAU257"/>
      <c r="AAV257"/>
      <c r="AAW257"/>
      <c r="AAX257"/>
      <c r="AAY257"/>
      <c r="AAZ257"/>
      <c r="ABA257"/>
      <c r="ABB257"/>
      <c r="ABC257"/>
      <c r="ABD257"/>
      <c r="ABE257"/>
      <c r="ABF257"/>
      <c r="ABG257"/>
      <c r="ABH257"/>
      <c r="ABI257"/>
      <c r="ABJ257"/>
      <c r="ABK257"/>
      <c r="ABL257"/>
      <c r="ABM257"/>
      <c r="ABN257"/>
      <c r="ABO257"/>
      <c r="ABP257"/>
      <c r="ABQ257"/>
      <c r="ABR257"/>
      <c r="ABS257"/>
      <c r="ABT257"/>
      <c r="ABU257"/>
      <c r="ABV257"/>
      <c r="ABW257"/>
      <c r="ABX257"/>
      <c r="ABY257"/>
      <c r="ABZ257"/>
      <c r="ACA257"/>
      <c r="ACB257"/>
      <c r="ACC257"/>
      <c r="ACD257"/>
      <c r="ACE257"/>
      <c r="ACF257"/>
      <c r="ACG257"/>
      <c r="ACH257"/>
      <c r="ACI257"/>
      <c r="ACJ257"/>
      <c r="ACK257"/>
      <c r="ACL257"/>
      <c r="ACM257"/>
      <c r="ACN257"/>
      <c r="ACO257"/>
      <c r="ACP257"/>
      <c r="ACQ257"/>
      <c r="ACR257"/>
      <c r="ACS257"/>
      <c r="ACT257"/>
      <c r="ACU257"/>
      <c r="ACV257"/>
      <c r="ACW257"/>
      <c r="ACX257"/>
      <c r="ACY257"/>
      <c r="ACZ257"/>
      <c r="ADA257"/>
      <c r="ADB257"/>
      <c r="ADC257"/>
      <c r="ADD257"/>
      <c r="ADE257"/>
      <c r="ADF257"/>
      <c r="ADG257"/>
      <c r="ADH257"/>
      <c r="ADI257"/>
      <c r="ADJ257"/>
      <c r="ADK257"/>
      <c r="ADL257"/>
      <c r="ADM257"/>
      <c r="ADN257"/>
      <c r="ADO257"/>
      <c r="ADP257"/>
      <c r="ADQ257"/>
      <c r="ADR257"/>
      <c r="ADS257"/>
      <c r="ADT257"/>
      <c r="ADU257"/>
      <c r="ADV257"/>
      <c r="ADW257"/>
      <c r="ADX257"/>
      <c r="ADY257"/>
      <c r="ADZ257"/>
      <c r="AEA257"/>
      <c r="AEB257"/>
      <c r="AEC257"/>
      <c r="AED257"/>
      <c r="AEE257"/>
      <c r="AEF257"/>
      <c r="AEG257"/>
      <c r="AEH257"/>
      <c r="AEI257"/>
      <c r="AEJ257"/>
      <c r="AEK257"/>
      <c r="AEL257"/>
      <c r="AEM257"/>
      <c r="AEN257"/>
      <c r="AEO257"/>
      <c r="AEP257"/>
      <c r="AEQ257"/>
      <c r="AER257"/>
      <c r="AES257"/>
      <c r="AET257"/>
      <c r="AEU257"/>
      <c r="AEV257"/>
      <c r="AEW257"/>
      <c r="AEX257"/>
      <c r="AEY257"/>
      <c r="AEZ257"/>
      <c r="AFA257"/>
      <c r="AFB257"/>
      <c r="AFC257"/>
      <c r="AFD257"/>
      <c r="AFE257"/>
      <c r="AFF257"/>
      <c r="AFG257"/>
      <c r="AFH257"/>
      <c r="AFI257"/>
      <c r="AFJ257"/>
      <c r="AFK257"/>
      <c r="AFL257"/>
      <c r="AFM257"/>
      <c r="AFN257"/>
      <c r="AFO257"/>
      <c r="AFP257"/>
      <c r="AFQ257"/>
      <c r="AFR257"/>
      <c r="AFS257"/>
      <c r="AFT257"/>
      <c r="AFU257"/>
      <c r="AFV257"/>
      <c r="AFW257"/>
      <c r="AFX257"/>
      <c r="AFY257"/>
      <c r="AFZ257"/>
      <c r="AGA257"/>
      <c r="AGB257"/>
      <c r="AGC257"/>
      <c r="AGD257"/>
      <c r="AGE257"/>
      <c r="AGF257"/>
      <c r="AGG257"/>
      <c r="AGH257"/>
      <c r="AGI257"/>
      <c r="AGJ257"/>
      <c r="AGK257"/>
      <c r="AGL257"/>
      <c r="AGM257"/>
      <c r="AGN257"/>
      <c r="AGO257"/>
      <c r="AGP257"/>
      <c r="AGQ257"/>
      <c r="AGR257"/>
      <c r="AGS257"/>
      <c r="AGT257"/>
      <c r="AGU257"/>
      <c r="AGV257"/>
      <c r="AGW257"/>
      <c r="AGX257"/>
      <c r="AGY257"/>
      <c r="AGZ257"/>
      <c r="AHA257"/>
      <c r="AHB257"/>
      <c r="AHC257"/>
      <c r="AHD257"/>
      <c r="AHE257"/>
      <c r="AHF257"/>
      <c r="AHG257"/>
      <c r="AHH257"/>
      <c r="AHI257"/>
      <c r="AHJ257"/>
      <c r="AHK257"/>
      <c r="AHL257"/>
      <c r="AHM257"/>
      <c r="AHN257"/>
      <c r="AHO257"/>
      <c r="AHP257"/>
      <c r="AHQ257"/>
      <c r="AHR257"/>
      <c r="AHS257"/>
      <c r="AHT257"/>
      <c r="AHU257"/>
      <c r="AHV257"/>
      <c r="AHW257"/>
      <c r="AHX257"/>
      <c r="AHY257"/>
      <c r="AHZ257"/>
      <c r="AIA257"/>
      <c r="AIB257"/>
      <c r="AIC257"/>
      <c r="AID257"/>
      <c r="AIE257"/>
      <c r="AIF257"/>
      <c r="AIG257"/>
      <c r="AIH257"/>
      <c r="AII257"/>
      <c r="AIJ257"/>
      <c r="AIK257"/>
      <c r="AIL257"/>
      <c r="AIM257"/>
      <c r="AIN257"/>
      <c r="AIO257"/>
      <c r="AIP257"/>
      <c r="AIQ257"/>
      <c r="AIR257"/>
      <c r="AIS257"/>
      <c r="AIT257"/>
      <c r="AIU257"/>
      <c r="AIV257"/>
      <c r="AIW257"/>
      <c r="AIX257"/>
      <c r="AIY257"/>
      <c r="AIZ257"/>
      <c r="AJA257"/>
      <c r="AJB257"/>
      <c r="AJC257"/>
      <c r="AJD257"/>
      <c r="AJE257"/>
      <c r="AJF257"/>
      <c r="AJG257"/>
      <c r="AJH257"/>
      <c r="AJI257"/>
      <c r="AJJ257"/>
      <c r="AJK257"/>
      <c r="AJL257"/>
      <c r="AJM257"/>
      <c r="AJN257"/>
      <c r="AJO257"/>
      <c r="AJP257"/>
      <c r="AJQ257"/>
      <c r="AJR257"/>
      <c r="AJS257"/>
      <c r="AJT257"/>
      <c r="AJU257"/>
      <c r="AJV257"/>
      <c r="AJW257"/>
      <c r="AJX257"/>
      <c r="AJY257"/>
      <c r="AJZ257"/>
      <c r="AKA257"/>
      <c r="AKB257"/>
      <c r="AKC257"/>
      <c r="AKD257"/>
      <c r="AKE257"/>
      <c r="AKF257"/>
      <c r="AKG257"/>
      <c r="AKH257"/>
      <c r="AKI257"/>
      <c r="AKJ257"/>
      <c r="AKK257"/>
      <c r="AKL257"/>
      <c r="AKM257"/>
      <c r="AKN257"/>
      <c r="AKO257"/>
      <c r="AKP257"/>
      <c r="AKQ257"/>
      <c r="AKR257"/>
      <c r="AKS257"/>
      <c r="AKT257"/>
      <c r="AKU257"/>
      <c r="AKV257"/>
      <c r="AKW257"/>
      <c r="AKX257"/>
      <c r="AKY257"/>
      <c r="AKZ257"/>
      <c r="ALA257"/>
      <c r="ALB257"/>
      <c r="ALC257"/>
      <c r="ALD257"/>
      <c r="ALE257"/>
      <c r="ALF257"/>
      <c r="ALG257"/>
      <c r="ALH257"/>
      <c r="ALI257"/>
      <c r="ALJ257"/>
      <c r="ALK257"/>
      <c r="ALL257"/>
      <c r="ALM257"/>
      <c r="ALN257"/>
      <c r="ALO257"/>
      <c r="ALP257"/>
      <c r="ALQ257"/>
      <c r="ALR257"/>
      <c r="ALS257"/>
      <c r="ALT257"/>
      <c r="ALU257"/>
      <c r="ALV257"/>
      <c r="ALW257"/>
      <c r="ALX257"/>
      <c r="ALY257"/>
      <c r="ALZ257"/>
      <c r="AMA257"/>
      <c r="AMB257"/>
      <c r="AMC257"/>
      <c r="AMD257"/>
      <c r="AME257"/>
      <c r="AMF257"/>
      <c r="AMG257"/>
      <c r="AMH257"/>
      <c r="AMI257"/>
      <c r="AMJ257"/>
      <c r="AMK257"/>
      <c r="AML257"/>
      <c r="AMM257"/>
      <c r="AMN257"/>
      <c r="AMO257"/>
      <c r="AMP257"/>
      <c r="AMQ257"/>
      <c r="AMR257"/>
      <c r="AMS257"/>
      <c r="AMT257"/>
      <c r="AMU257"/>
      <c r="AMV257"/>
      <c r="AMW257"/>
      <c r="AMX257"/>
      <c r="AMY257"/>
      <c r="AMZ257"/>
      <c r="ANA257"/>
      <c r="ANB257"/>
      <c r="ANC257"/>
      <c r="AND257"/>
      <c r="ANE257"/>
      <c r="ANF257"/>
      <c r="ANG257"/>
      <c r="ANH257"/>
      <c r="ANI257"/>
      <c r="ANJ257"/>
      <c r="ANK257"/>
      <c r="ANL257"/>
      <c r="ANM257"/>
      <c r="ANN257"/>
      <c r="ANO257"/>
      <c r="ANP257"/>
      <c r="ANQ257"/>
      <c r="ANR257"/>
      <c r="ANS257"/>
      <c r="ANT257"/>
      <c r="ANU257"/>
      <c r="ANV257"/>
      <c r="ANW257"/>
      <c r="ANX257"/>
      <c r="ANY257"/>
      <c r="ANZ257"/>
      <c r="AOA257"/>
      <c r="AOB257"/>
      <c r="AOC257"/>
      <c r="AOD257"/>
      <c r="AOE257"/>
      <c r="AOF257"/>
      <c r="AOG257"/>
      <c r="AOH257"/>
      <c r="AOI257"/>
      <c r="AOJ257"/>
      <c r="AOK257"/>
      <c r="AOL257"/>
      <c r="AOM257"/>
      <c r="AON257"/>
      <c r="AOO257"/>
      <c r="AOP257"/>
      <c r="AOQ257"/>
      <c r="AOR257"/>
      <c r="AOS257"/>
      <c r="AOT257"/>
      <c r="AOU257"/>
      <c r="AOV257"/>
      <c r="AOW257"/>
      <c r="AOX257"/>
      <c r="AOY257"/>
      <c r="AOZ257"/>
      <c r="APA257"/>
      <c r="APB257"/>
      <c r="APC257"/>
      <c r="APD257"/>
      <c r="APE257"/>
      <c r="APF257"/>
      <c r="APG257"/>
      <c r="APH257"/>
      <c r="API257"/>
      <c r="APJ257"/>
      <c r="APK257"/>
      <c r="APL257"/>
      <c r="APM257"/>
      <c r="APN257"/>
      <c r="APO257"/>
      <c r="APP257"/>
      <c r="APQ257"/>
      <c r="APR257"/>
      <c r="APS257"/>
      <c r="APT257"/>
      <c r="APU257"/>
      <c r="APV257"/>
      <c r="APW257"/>
      <c r="APX257"/>
      <c r="APY257"/>
      <c r="APZ257"/>
      <c r="AQA257"/>
      <c r="AQB257"/>
      <c r="AQC257"/>
      <c r="AQD257"/>
      <c r="AQE257"/>
      <c r="AQF257"/>
      <c r="AQG257"/>
      <c r="AQH257"/>
      <c r="AQI257"/>
      <c r="AQJ257"/>
      <c r="AQK257"/>
      <c r="AQL257"/>
      <c r="AQM257"/>
      <c r="AQN257"/>
      <c r="AQO257"/>
      <c r="AQP257"/>
      <c r="AQQ257"/>
      <c r="AQR257"/>
      <c r="AQS257"/>
      <c r="AQT257"/>
      <c r="AQU257"/>
      <c r="AQV257"/>
      <c r="AQW257"/>
      <c r="AQX257"/>
      <c r="AQY257"/>
      <c r="AQZ257"/>
      <c r="ARA257"/>
      <c r="ARB257"/>
      <c r="ARC257"/>
      <c r="ARD257"/>
      <c r="ARE257"/>
      <c r="ARF257"/>
      <c r="ARG257"/>
      <c r="ARH257"/>
      <c r="ARI257"/>
      <c r="ARJ257"/>
      <c r="ARK257"/>
      <c r="ARL257"/>
      <c r="ARM257"/>
      <c r="ARN257"/>
      <c r="ARO257"/>
      <c r="ARP257"/>
      <c r="ARQ257"/>
      <c r="ARR257"/>
      <c r="ARS257"/>
      <c r="ART257"/>
      <c r="ARU257"/>
      <c r="ARV257"/>
      <c r="ARW257"/>
      <c r="ARX257"/>
      <c r="ARY257"/>
      <c r="ARZ257"/>
      <c r="ASA257"/>
      <c r="ASB257"/>
      <c r="ASC257"/>
      <c r="ASD257"/>
      <c r="ASE257"/>
      <c r="ASF257"/>
      <c r="ASG257"/>
      <c r="ASH257"/>
      <c r="ASI257"/>
      <c r="ASJ257"/>
      <c r="ASK257"/>
      <c r="ASL257"/>
      <c r="ASM257"/>
      <c r="ASN257"/>
      <c r="ASO257"/>
      <c r="ASP257"/>
      <c r="ASQ257"/>
      <c r="ASR257"/>
      <c r="ASS257"/>
      <c r="AST257"/>
      <c r="ASU257"/>
      <c r="ASV257"/>
      <c r="ASW257"/>
      <c r="ASX257"/>
      <c r="ASY257"/>
      <c r="ASZ257"/>
      <c r="ATA257"/>
      <c r="ATB257"/>
      <c r="ATC257"/>
      <c r="ATD257"/>
      <c r="ATE257"/>
      <c r="ATF257"/>
      <c r="ATG257"/>
      <c r="ATH257"/>
      <c r="ATI257"/>
      <c r="ATJ257"/>
      <c r="ATK257"/>
      <c r="ATL257"/>
      <c r="ATM257"/>
      <c r="ATN257"/>
      <c r="ATO257"/>
      <c r="ATP257"/>
      <c r="ATQ257"/>
      <c r="ATR257"/>
      <c r="ATS257"/>
      <c r="ATT257"/>
      <c r="ATU257"/>
      <c r="ATV257"/>
      <c r="ATW257"/>
      <c r="ATX257"/>
      <c r="ATY257"/>
      <c r="ATZ257"/>
      <c r="AUA257"/>
      <c r="AUB257"/>
      <c r="AUC257"/>
      <c r="AUD257"/>
      <c r="AUE257"/>
      <c r="AUF257"/>
      <c r="AUG257"/>
      <c r="AUH257"/>
      <c r="AUI257"/>
      <c r="AUJ257"/>
      <c r="AUK257"/>
      <c r="AUL257"/>
      <c r="AUM257"/>
      <c r="AUN257"/>
      <c r="AUO257"/>
      <c r="AUP257"/>
      <c r="AUQ257"/>
      <c r="AUR257"/>
      <c r="AUS257"/>
      <c r="AUT257"/>
      <c r="AUU257"/>
      <c r="AUV257"/>
      <c r="AUW257"/>
      <c r="AUX257"/>
      <c r="AUY257"/>
      <c r="AUZ257"/>
      <c r="AVA257"/>
      <c r="AVB257"/>
      <c r="AVC257"/>
      <c r="AVD257"/>
      <c r="AVE257"/>
      <c r="AVF257"/>
      <c r="AVG257"/>
      <c r="AVH257"/>
      <c r="AVI257"/>
      <c r="AVJ257"/>
      <c r="AVK257"/>
      <c r="AVL257"/>
      <c r="AVM257"/>
      <c r="AVN257"/>
      <c r="AVO257"/>
      <c r="AVP257"/>
      <c r="AVQ257"/>
      <c r="AVR257"/>
      <c r="AVS257"/>
      <c r="AVT257"/>
      <c r="AVU257"/>
      <c r="AVV257"/>
      <c r="AVW257"/>
      <c r="AVX257"/>
      <c r="AVY257"/>
      <c r="AVZ257"/>
      <c r="AWA257"/>
      <c r="AWB257"/>
      <c r="AWC257"/>
      <c r="AWD257"/>
      <c r="AWE257"/>
      <c r="AWF257"/>
      <c r="AWG257"/>
      <c r="AWH257"/>
      <c r="AWI257"/>
      <c r="AWJ257"/>
      <c r="AWK257"/>
      <c r="AWL257"/>
      <c r="AWM257"/>
      <c r="AWN257"/>
      <c r="AWO257"/>
      <c r="AWP257"/>
      <c r="AWQ257"/>
      <c r="AWR257"/>
      <c r="AWS257"/>
    </row>
    <row r="258" spans="1:1293" s="42" customFormat="1" ht="15" customHeight="1" x14ac:dyDescent="0.2">
      <c r="A258" s="166"/>
      <c r="B258" s="177" t="s">
        <v>293</v>
      </c>
      <c r="C258" s="167"/>
      <c r="D258" s="178" t="s">
        <v>295</v>
      </c>
      <c r="E258" s="154">
        <v>59</v>
      </c>
      <c r="F258" s="168"/>
      <c r="G258" s="168"/>
      <c r="H258" s="164">
        <f t="shared" si="149"/>
        <v>0</v>
      </c>
      <c r="I258" s="164" t="e">
        <f t="shared" si="150"/>
        <v>#DIV/0!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  <c r="PI258"/>
      <c r="PJ258"/>
      <c r="PK258"/>
      <c r="PL258"/>
      <c r="PM258"/>
      <c r="PN258"/>
      <c r="PO258"/>
      <c r="PP258"/>
      <c r="PQ258"/>
      <c r="PR258"/>
      <c r="PS258"/>
      <c r="PT258"/>
      <c r="PU258"/>
      <c r="PV258"/>
      <c r="PW258"/>
      <c r="PX258"/>
      <c r="PY258"/>
      <c r="PZ258"/>
      <c r="QA258"/>
      <c r="QB258"/>
      <c r="QC258"/>
      <c r="QD258"/>
      <c r="QE258"/>
      <c r="QF258"/>
      <c r="QG258"/>
      <c r="QH258"/>
      <c r="QI258"/>
      <c r="QJ258"/>
      <c r="QK258"/>
      <c r="QL258"/>
      <c r="QM258"/>
      <c r="QN258"/>
      <c r="QO258"/>
      <c r="QP258"/>
      <c r="QQ258"/>
      <c r="QR258"/>
      <c r="QS258"/>
      <c r="QT258"/>
      <c r="QU258"/>
      <c r="QV258"/>
      <c r="QW258"/>
      <c r="QX258"/>
      <c r="QY258"/>
      <c r="QZ258"/>
      <c r="RA258"/>
      <c r="RB258"/>
      <c r="RC258"/>
      <c r="RD258"/>
      <c r="RE258"/>
      <c r="RF258"/>
      <c r="RG258"/>
      <c r="RH258"/>
      <c r="RI258"/>
      <c r="RJ258"/>
      <c r="RK258"/>
      <c r="RL258"/>
      <c r="RM258"/>
      <c r="RN258"/>
      <c r="RO258"/>
      <c r="RP258"/>
      <c r="RQ258"/>
      <c r="RR258"/>
      <c r="RS258"/>
      <c r="RT258"/>
      <c r="RU258"/>
      <c r="RV258"/>
      <c r="RW258"/>
      <c r="RX258"/>
      <c r="RY258"/>
      <c r="RZ258"/>
      <c r="SA258"/>
      <c r="SB258"/>
      <c r="SC258"/>
      <c r="SD258"/>
      <c r="SE258"/>
      <c r="SF258"/>
      <c r="SG258"/>
      <c r="SH258"/>
      <c r="SI258"/>
      <c r="SJ258"/>
      <c r="SK258"/>
      <c r="SL258"/>
      <c r="SM258"/>
      <c r="SN258"/>
      <c r="SO258"/>
      <c r="SP258"/>
      <c r="SQ258"/>
      <c r="SR258"/>
      <c r="SS258"/>
      <c r="ST258"/>
      <c r="SU258"/>
      <c r="SV258"/>
      <c r="SW258"/>
      <c r="SX258"/>
      <c r="SY258"/>
      <c r="SZ258"/>
      <c r="TA258"/>
      <c r="TB258"/>
      <c r="TC258"/>
      <c r="TD258"/>
      <c r="TE258"/>
      <c r="TF258"/>
      <c r="TG258"/>
      <c r="TH258"/>
      <c r="TI258"/>
      <c r="TJ258"/>
      <c r="TK258"/>
      <c r="TL258"/>
      <c r="TM258"/>
      <c r="TN258"/>
      <c r="TO258"/>
      <c r="TP258"/>
      <c r="TQ258"/>
      <c r="TR258"/>
      <c r="TS258"/>
      <c r="TT258"/>
      <c r="TU258"/>
      <c r="TV258"/>
      <c r="TW258"/>
      <c r="TX258"/>
      <c r="TY258"/>
      <c r="TZ258"/>
      <c r="UA258"/>
      <c r="UB258"/>
      <c r="UC258"/>
      <c r="UD258"/>
      <c r="UE258"/>
      <c r="UF258"/>
      <c r="UG258"/>
      <c r="UH258"/>
      <c r="UI258"/>
      <c r="UJ258"/>
      <c r="UK258"/>
      <c r="UL258"/>
      <c r="UM258"/>
      <c r="UN258"/>
      <c r="UO258"/>
      <c r="UP258"/>
      <c r="UQ258"/>
      <c r="UR258"/>
      <c r="US258"/>
      <c r="UT258"/>
      <c r="UU258"/>
      <c r="UV258"/>
      <c r="UW258"/>
      <c r="UX258"/>
      <c r="UY258"/>
      <c r="UZ258"/>
      <c r="VA258"/>
      <c r="VB258"/>
      <c r="VC258"/>
      <c r="VD258"/>
      <c r="VE258"/>
      <c r="VF258"/>
      <c r="VG258"/>
      <c r="VH258"/>
      <c r="VI258"/>
      <c r="VJ258"/>
      <c r="VK258"/>
      <c r="VL258"/>
      <c r="VM258"/>
      <c r="VN258"/>
      <c r="VO258"/>
      <c r="VP258"/>
      <c r="VQ258"/>
      <c r="VR258"/>
      <c r="VS258"/>
      <c r="VT258"/>
      <c r="VU258"/>
      <c r="VV258"/>
      <c r="VW258"/>
      <c r="VX258"/>
      <c r="VY258"/>
      <c r="VZ258"/>
      <c r="WA258"/>
      <c r="WB258"/>
      <c r="WC258"/>
      <c r="WD258"/>
      <c r="WE258"/>
      <c r="WF258"/>
      <c r="WG258"/>
      <c r="WH258"/>
      <c r="WI258"/>
      <c r="WJ258"/>
      <c r="WK258"/>
      <c r="WL258"/>
      <c r="WM258"/>
      <c r="WN258"/>
      <c r="WO258"/>
      <c r="WP258"/>
      <c r="WQ258"/>
      <c r="WR258"/>
      <c r="WS258"/>
      <c r="WT258"/>
      <c r="WU258"/>
      <c r="WV258"/>
      <c r="WW258"/>
      <c r="WX258"/>
      <c r="WY258"/>
      <c r="WZ258"/>
      <c r="XA258"/>
      <c r="XB258"/>
      <c r="XC258"/>
      <c r="XD258"/>
      <c r="XE258"/>
      <c r="XF258"/>
      <c r="XG258"/>
      <c r="XH258"/>
      <c r="XI258"/>
      <c r="XJ258"/>
      <c r="XK258"/>
      <c r="XL258"/>
      <c r="XM258"/>
      <c r="XN258"/>
      <c r="XO258"/>
      <c r="XP258"/>
      <c r="XQ258"/>
      <c r="XR258"/>
      <c r="XS258"/>
      <c r="XT258"/>
      <c r="XU258"/>
      <c r="XV258"/>
      <c r="XW258"/>
      <c r="XX258"/>
      <c r="XY258"/>
      <c r="XZ258"/>
      <c r="YA258"/>
      <c r="YB258"/>
      <c r="YC258"/>
      <c r="YD258"/>
      <c r="YE258"/>
      <c r="YF258"/>
      <c r="YG258"/>
      <c r="YH258"/>
      <c r="YI258"/>
      <c r="YJ258"/>
      <c r="YK258"/>
      <c r="YL258"/>
      <c r="YM258"/>
      <c r="YN258"/>
      <c r="YO258"/>
      <c r="YP258"/>
      <c r="YQ258"/>
      <c r="YR258"/>
      <c r="YS258"/>
      <c r="YT258"/>
      <c r="YU258"/>
      <c r="YV258"/>
      <c r="YW258"/>
      <c r="YX258"/>
      <c r="YY258"/>
      <c r="YZ258"/>
      <c r="ZA258"/>
      <c r="ZB258"/>
      <c r="ZC258"/>
      <c r="ZD258"/>
      <c r="ZE258"/>
      <c r="ZF258"/>
      <c r="ZG258"/>
      <c r="ZH258"/>
      <c r="ZI258"/>
      <c r="ZJ258"/>
      <c r="ZK258"/>
      <c r="ZL258"/>
      <c r="ZM258"/>
      <c r="ZN258"/>
      <c r="ZO258"/>
      <c r="ZP258"/>
      <c r="ZQ258"/>
      <c r="ZR258"/>
      <c r="ZS258"/>
      <c r="ZT258"/>
      <c r="ZU258"/>
      <c r="ZV258"/>
      <c r="ZW258"/>
      <c r="ZX258"/>
      <c r="ZY258"/>
      <c r="ZZ258"/>
      <c r="AAA258"/>
      <c r="AAB258"/>
      <c r="AAC258"/>
      <c r="AAD258"/>
      <c r="AAE258"/>
      <c r="AAF258"/>
      <c r="AAG258"/>
      <c r="AAH258"/>
      <c r="AAI258"/>
      <c r="AAJ258"/>
      <c r="AAK258"/>
      <c r="AAL258"/>
      <c r="AAM258"/>
      <c r="AAN258"/>
      <c r="AAO258"/>
      <c r="AAP258"/>
      <c r="AAQ258"/>
      <c r="AAR258"/>
      <c r="AAS258"/>
      <c r="AAT258"/>
      <c r="AAU258"/>
      <c r="AAV258"/>
      <c r="AAW258"/>
      <c r="AAX258"/>
      <c r="AAY258"/>
      <c r="AAZ258"/>
      <c r="ABA258"/>
      <c r="ABB258"/>
      <c r="ABC258"/>
      <c r="ABD258"/>
      <c r="ABE258"/>
      <c r="ABF258"/>
      <c r="ABG258"/>
      <c r="ABH258"/>
      <c r="ABI258"/>
      <c r="ABJ258"/>
      <c r="ABK258"/>
      <c r="ABL258"/>
      <c r="ABM258"/>
      <c r="ABN258"/>
      <c r="ABO258"/>
      <c r="ABP258"/>
      <c r="ABQ258"/>
      <c r="ABR258"/>
      <c r="ABS258"/>
      <c r="ABT258"/>
      <c r="ABU258"/>
      <c r="ABV258"/>
      <c r="ABW258"/>
      <c r="ABX258"/>
      <c r="ABY258"/>
      <c r="ABZ258"/>
      <c r="ACA258"/>
      <c r="ACB258"/>
      <c r="ACC258"/>
      <c r="ACD258"/>
      <c r="ACE258"/>
      <c r="ACF258"/>
      <c r="ACG258"/>
      <c r="ACH258"/>
      <c r="ACI258"/>
      <c r="ACJ258"/>
      <c r="ACK258"/>
      <c r="ACL258"/>
      <c r="ACM258"/>
      <c r="ACN258"/>
      <c r="ACO258"/>
      <c r="ACP258"/>
      <c r="ACQ258"/>
      <c r="ACR258"/>
      <c r="ACS258"/>
      <c r="ACT258"/>
      <c r="ACU258"/>
      <c r="ACV258"/>
      <c r="ACW258"/>
      <c r="ACX258"/>
      <c r="ACY258"/>
      <c r="ACZ258"/>
      <c r="ADA258"/>
      <c r="ADB258"/>
      <c r="ADC258"/>
      <c r="ADD258"/>
      <c r="ADE258"/>
      <c r="ADF258"/>
      <c r="ADG258"/>
      <c r="ADH258"/>
      <c r="ADI258"/>
      <c r="ADJ258"/>
      <c r="ADK258"/>
      <c r="ADL258"/>
      <c r="ADM258"/>
      <c r="ADN258"/>
      <c r="ADO258"/>
      <c r="ADP258"/>
      <c r="ADQ258"/>
      <c r="ADR258"/>
      <c r="ADS258"/>
      <c r="ADT258"/>
      <c r="ADU258"/>
      <c r="ADV258"/>
      <c r="ADW258"/>
      <c r="ADX258"/>
      <c r="ADY258"/>
      <c r="ADZ258"/>
      <c r="AEA258"/>
      <c r="AEB258"/>
      <c r="AEC258"/>
      <c r="AED258"/>
      <c r="AEE258"/>
      <c r="AEF258"/>
      <c r="AEG258"/>
      <c r="AEH258"/>
      <c r="AEI258"/>
      <c r="AEJ258"/>
      <c r="AEK258"/>
      <c r="AEL258"/>
      <c r="AEM258"/>
      <c r="AEN258"/>
      <c r="AEO258"/>
      <c r="AEP258"/>
      <c r="AEQ258"/>
      <c r="AER258"/>
      <c r="AES258"/>
      <c r="AET258"/>
      <c r="AEU258"/>
      <c r="AEV258"/>
      <c r="AEW258"/>
      <c r="AEX258"/>
      <c r="AEY258"/>
      <c r="AEZ258"/>
      <c r="AFA258"/>
      <c r="AFB258"/>
      <c r="AFC258"/>
      <c r="AFD258"/>
      <c r="AFE258"/>
      <c r="AFF258"/>
      <c r="AFG258"/>
      <c r="AFH258"/>
      <c r="AFI258"/>
      <c r="AFJ258"/>
      <c r="AFK258"/>
      <c r="AFL258"/>
      <c r="AFM258"/>
      <c r="AFN258"/>
      <c r="AFO258"/>
      <c r="AFP258"/>
      <c r="AFQ258"/>
      <c r="AFR258"/>
      <c r="AFS258"/>
      <c r="AFT258"/>
      <c r="AFU258"/>
      <c r="AFV258"/>
      <c r="AFW258"/>
      <c r="AFX258"/>
      <c r="AFY258"/>
      <c r="AFZ258"/>
      <c r="AGA258"/>
      <c r="AGB258"/>
      <c r="AGC258"/>
      <c r="AGD258"/>
      <c r="AGE258"/>
      <c r="AGF258"/>
      <c r="AGG258"/>
      <c r="AGH258"/>
      <c r="AGI258"/>
      <c r="AGJ258"/>
      <c r="AGK258"/>
      <c r="AGL258"/>
      <c r="AGM258"/>
      <c r="AGN258"/>
      <c r="AGO258"/>
      <c r="AGP258"/>
      <c r="AGQ258"/>
      <c r="AGR258"/>
      <c r="AGS258"/>
      <c r="AGT258"/>
      <c r="AGU258"/>
      <c r="AGV258"/>
      <c r="AGW258"/>
      <c r="AGX258"/>
      <c r="AGY258"/>
      <c r="AGZ258"/>
      <c r="AHA258"/>
      <c r="AHB258"/>
      <c r="AHC258"/>
      <c r="AHD258"/>
      <c r="AHE258"/>
      <c r="AHF258"/>
      <c r="AHG258"/>
      <c r="AHH258"/>
      <c r="AHI258"/>
      <c r="AHJ258"/>
      <c r="AHK258"/>
      <c r="AHL258"/>
      <c r="AHM258"/>
      <c r="AHN258"/>
      <c r="AHO258"/>
      <c r="AHP258"/>
      <c r="AHQ258"/>
      <c r="AHR258"/>
      <c r="AHS258"/>
      <c r="AHT258"/>
      <c r="AHU258"/>
      <c r="AHV258"/>
      <c r="AHW258"/>
      <c r="AHX258"/>
      <c r="AHY258"/>
      <c r="AHZ258"/>
      <c r="AIA258"/>
      <c r="AIB258"/>
      <c r="AIC258"/>
      <c r="AID258"/>
      <c r="AIE258"/>
      <c r="AIF258"/>
      <c r="AIG258"/>
      <c r="AIH258"/>
      <c r="AII258"/>
      <c r="AIJ258"/>
      <c r="AIK258"/>
      <c r="AIL258"/>
      <c r="AIM258"/>
      <c r="AIN258"/>
      <c r="AIO258"/>
      <c r="AIP258"/>
      <c r="AIQ258"/>
      <c r="AIR258"/>
      <c r="AIS258"/>
      <c r="AIT258"/>
      <c r="AIU258"/>
      <c r="AIV258"/>
      <c r="AIW258"/>
      <c r="AIX258"/>
      <c r="AIY258"/>
      <c r="AIZ258"/>
      <c r="AJA258"/>
      <c r="AJB258"/>
      <c r="AJC258"/>
      <c r="AJD258"/>
      <c r="AJE258"/>
      <c r="AJF258"/>
      <c r="AJG258"/>
      <c r="AJH258"/>
      <c r="AJI258"/>
      <c r="AJJ258"/>
      <c r="AJK258"/>
      <c r="AJL258"/>
      <c r="AJM258"/>
      <c r="AJN258"/>
      <c r="AJO258"/>
      <c r="AJP258"/>
      <c r="AJQ258"/>
      <c r="AJR258"/>
      <c r="AJS258"/>
      <c r="AJT258"/>
      <c r="AJU258"/>
      <c r="AJV258"/>
      <c r="AJW258"/>
      <c r="AJX258"/>
      <c r="AJY258"/>
      <c r="AJZ258"/>
      <c r="AKA258"/>
      <c r="AKB258"/>
      <c r="AKC258"/>
      <c r="AKD258"/>
      <c r="AKE258"/>
      <c r="AKF258"/>
      <c r="AKG258"/>
      <c r="AKH258"/>
      <c r="AKI258"/>
      <c r="AKJ258"/>
      <c r="AKK258"/>
      <c r="AKL258"/>
      <c r="AKM258"/>
      <c r="AKN258"/>
      <c r="AKO258"/>
      <c r="AKP258"/>
      <c r="AKQ258"/>
      <c r="AKR258"/>
      <c r="AKS258"/>
      <c r="AKT258"/>
      <c r="AKU258"/>
      <c r="AKV258"/>
      <c r="AKW258"/>
      <c r="AKX258"/>
      <c r="AKY258"/>
      <c r="AKZ258"/>
      <c r="ALA258"/>
      <c r="ALB258"/>
      <c r="ALC258"/>
      <c r="ALD258"/>
      <c r="ALE258"/>
      <c r="ALF258"/>
      <c r="ALG258"/>
      <c r="ALH258"/>
      <c r="ALI258"/>
      <c r="ALJ258"/>
      <c r="ALK258"/>
      <c r="ALL258"/>
      <c r="ALM258"/>
      <c r="ALN258"/>
      <c r="ALO258"/>
      <c r="ALP258"/>
      <c r="ALQ258"/>
      <c r="ALR258"/>
      <c r="ALS258"/>
      <c r="ALT258"/>
      <c r="ALU258"/>
      <c r="ALV258"/>
      <c r="ALW258"/>
      <c r="ALX258"/>
      <c r="ALY258"/>
      <c r="ALZ258"/>
      <c r="AMA258"/>
      <c r="AMB258"/>
      <c r="AMC258"/>
      <c r="AMD258"/>
      <c r="AME258"/>
      <c r="AMF258"/>
      <c r="AMG258"/>
      <c r="AMH258"/>
      <c r="AMI258"/>
      <c r="AMJ258"/>
      <c r="AMK258"/>
      <c r="AML258"/>
      <c r="AMM258"/>
      <c r="AMN258"/>
      <c r="AMO258"/>
      <c r="AMP258"/>
      <c r="AMQ258"/>
      <c r="AMR258"/>
      <c r="AMS258"/>
      <c r="AMT258"/>
      <c r="AMU258"/>
      <c r="AMV258"/>
      <c r="AMW258"/>
      <c r="AMX258"/>
      <c r="AMY258"/>
      <c r="AMZ258"/>
      <c r="ANA258"/>
      <c r="ANB258"/>
      <c r="ANC258"/>
      <c r="AND258"/>
      <c r="ANE258"/>
      <c r="ANF258"/>
      <c r="ANG258"/>
      <c r="ANH258"/>
      <c r="ANI258"/>
      <c r="ANJ258"/>
      <c r="ANK258"/>
      <c r="ANL258"/>
      <c r="ANM258"/>
      <c r="ANN258"/>
      <c r="ANO258"/>
      <c r="ANP258"/>
      <c r="ANQ258"/>
      <c r="ANR258"/>
      <c r="ANS258"/>
      <c r="ANT258"/>
      <c r="ANU258"/>
      <c r="ANV258"/>
      <c r="ANW258"/>
      <c r="ANX258"/>
      <c r="ANY258"/>
      <c r="ANZ258"/>
      <c r="AOA258"/>
      <c r="AOB258"/>
      <c r="AOC258"/>
      <c r="AOD258"/>
      <c r="AOE258"/>
      <c r="AOF258"/>
      <c r="AOG258"/>
      <c r="AOH258"/>
      <c r="AOI258"/>
      <c r="AOJ258"/>
      <c r="AOK258"/>
      <c r="AOL258"/>
      <c r="AOM258"/>
      <c r="AON258"/>
      <c r="AOO258"/>
      <c r="AOP258"/>
      <c r="AOQ258"/>
      <c r="AOR258"/>
      <c r="AOS258"/>
      <c r="AOT258"/>
      <c r="AOU258"/>
      <c r="AOV258"/>
      <c r="AOW258"/>
      <c r="AOX258"/>
      <c r="AOY258"/>
      <c r="AOZ258"/>
      <c r="APA258"/>
      <c r="APB258"/>
      <c r="APC258"/>
      <c r="APD258"/>
      <c r="APE258"/>
      <c r="APF258"/>
      <c r="APG258"/>
      <c r="APH258"/>
      <c r="API258"/>
      <c r="APJ258"/>
      <c r="APK258"/>
      <c r="APL258"/>
      <c r="APM258"/>
      <c r="APN258"/>
      <c r="APO258"/>
      <c r="APP258"/>
      <c r="APQ258"/>
      <c r="APR258"/>
      <c r="APS258"/>
      <c r="APT258"/>
      <c r="APU258"/>
      <c r="APV258"/>
      <c r="APW258"/>
      <c r="APX258"/>
      <c r="APY258"/>
      <c r="APZ258"/>
      <c r="AQA258"/>
      <c r="AQB258"/>
      <c r="AQC258"/>
      <c r="AQD258"/>
      <c r="AQE258"/>
      <c r="AQF258"/>
      <c r="AQG258"/>
      <c r="AQH258"/>
      <c r="AQI258"/>
      <c r="AQJ258"/>
      <c r="AQK258"/>
      <c r="AQL258"/>
      <c r="AQM258"/>
      <c r="AQN258"/>
      <c r="AQO258"/>
      <c r="AQP258"/>
      <c r="AQQ258"/>
      <c r="AQR258"/>
      <c r="AQS258"/>
      <c r="AQT258"/>
      <c r="AQU258"/>
      <c r="AQV258"/>
      <c r="AQW258"/>
      <c r="AQX258"/>
      <c r="AQY258"/>
      <c r="AQZ258"/>
      <c r="ARA258"/>
      <c r="ARB258"/>
      <c r="ARC258"/>
      <c r="ARD258"/>
      <c r="ARE258"/>
      <c r="ARF258"/>
      <c r="ARG258"/>
      <c r="ARH258"/>
      <c r="ARI258"/>
      <c r="ARJ258"/>
      <c r="ARK258"/>
      <c r="ARL258"/>
      <c r="ARM258"/>
      <c r="ARN258"/>
      <c r="ARO258"/>
      <c r="ARP258"/>
      <c r="ARQ258"/>
      <c r="ARR258"/>
      <c r="ARS258"/>
      <c r="ART258"/>
      <c r="ARU258"/>
      <c r="ARV258"/>
      <c r="ARW258"/>
      <c r="ARX258"/>
      <c r="ARY258"/>
      <c r="ARZ258"/>
      <c r="ASA258"/>
      <c r="ASB258"/>
      <c r="ASC258"/>
      <c r="ASD258"/>
      <c r="ASE258"/>
      <c r="ASF258"/>
      <c r="ASG258"/>
      <c r="ASH258"/>
      <c r="ASI258"/>
      <c r="ASJ258"/>
      <c r="ASK258"/>
      <c r="ASL258"/>
      <c r="ASM258"/>
      <c r="ASN258"/>
      <c r="ASO258"/>
      <c r="ASP258"/>
      <c r="ASQ258"/>
      <c r="ASR258"/>
      <c r="ASS258"/>
      <c r="AST258"/>
      <c r="ASU258"/>
      <c r="ASV258"/>
      <c r="ASW258"/>
      <c r="ASX258"/>
      <c r="ASY258"/>
      <c r="ASZ258"/>
      <c r="ATA258"/>
      <c r="ATB258"/>
      <c r="ATC258"/>
      <c r="ATD258"/>
      <c r="ATE258"/>
      <c r="ATF258"/>
      <c r="ATG258"/>
      <c r="ATH258"/>
      <c r="ATI258"/>
      <c r="ATJ258"/>
      <c r="ATK258"/>
      <c r="ATL258"/>
      <c r="ATM258"/>
      <c r="ATN258"/>
      <c r="ATO258"/>
      <c r="ATP258"/>
      <c r="ATQ258"/>
      <c r="ATR258"/>
      <c r="ATS258"/>
      <c r="ATT258"/>
      <c r="ATU258"/>
      <c r="ATV258"/>
      <c r="ATW258"/>
      <c r="ATX258"/>
      <c r="ATY258"/>
      <c r="ATZ258"/>
      <c r="AUA258"/>
      <c r="AUB258"/>
      <c r="AUC258"/>
      <c r="AUD258"/>
      <c r="AUE258"/>
      <c r="AUF258"/>
      <c r="AUG258"/>
      <c r="AUH258"/>
      <c r="AUI258"/>
      <c r="AUJ258"/>
      <c r="AUK258"/>
      <c r="AUL258"/>
      <c r="AUM258"/>
      <c r="AUN258"/>
      <c r="AUO258"/>
      <c r="AUP258"/>
      <c r="AUQ258"/>
      <c r="AUR258"/>
      <c r="AUS258"/>
      <c r="AUT258"/>
      <c r="AUU258"/>
      <c r="AUV258"/>
      <c r="AUW258"/>
      <c r="AUX258"/>
      <c r="AUY258"/>
      <c r="AUZ258"/>
      <c r="AVA258"/>
      <c r="AVB258"/>
      <c r="AVC258"/>
      <c r="AVD258"/>
      <c r="AVE258"/>
      <c r="AVF258"/>
      <c r="AVG258"/>
      <c r="AVH258"/>
      <c r="AVI258"/>
      <c r="AVJ258"/>
      <c r="AVK258"/>
      <c r="AVL258"/>
      <c r="AVM258"/>
      <c r="AVN258"/>
      <c r="AVO258"/>
      <c r="AVP258"/>
      <c r="AVQ258"/>
      <c r="AVR258"/>
      <c r="AVS258"/>
      <c r="AVT258"/>
      <c r="AVU258"/>
      <c r="AVV258"/>
      <c r="AVW258"/>
      <c r="AVX258"/>
      <c r="AVY258"/>
      <c r="AVZ258"/>
      <c r="AWA258"/>
      <c r="AWB258"/>
      <c r="AWC258"/>
      <c r="AWD258"/>
      <c r="AWE258"/>
      <c r="AWF258"/>
      <c r="AWG258"/>
      <c r="AWH258"/>
      <c r="AWI258"/>
      <c r="AWJ258"/>
      <c r="AWK258"/>
      <c r="AWL258"/>
      <c r="AWM258"/>
      <c r="AWN258"/>
      <c r="AWO258"/>
      <c r="AWP258"/>
      <c r="AWQ258"/>
      <c r="AWR258"/>
      <c r="AWS258"/>
    </row>
    <row r="259" spans="1:1293" x14ac:dyDescent="0.2">
      <c r="A259" s="170"/>
      <c r="B259" s="174" t="s">
        <v>175</v>
      </c>
      <c r="C259" s="179"/>
      <c r="D259" s="175" t="s">
        <v>66</v>
      </c>
      <c r="E259" s="176">
        <f>E260+E261+E262</f>
        <v>495.34673833698315</v>
      </c>
      <c r="F259" s="176">
        <f t="shared" ref="F259" si="151">F260+F261+F262</f>
        <v>17301</v>
      </c>
      <c r="G259" s="176">
        <f t="shared" ref="G259" si="152">G260+G261+G262</f>
        <v>676.12</v>
      </c>
      <c r="H259" s="164">
        <f t="shared" si="120"/>
        <v>136.49428726833307</v>
      </c>
      <c r="I259" s="164">
        <f t="shared" si="121"/>
        <v>3.9079821975608344</v>
      </c>
    </row>
    <row r="260" spans="1:1293" x14ac:dyDescent="0.2">
      <c r="A260" s="170"/>
      <c r="B260" s="177" t="s">
        <v>111</v>
      </c>
      <c r="C260" s="170"/>
      <c r="D260" s="178" t="s">
        <v>112</v>
      </c>
      <c r="E260" s="35">
        <v>334.09118056938081</v>
      </c>
      <c r="F260" s="35">
        <v>287</v>
      </c>
      <c r="G260" s="35">
        <v>647.87</v>
      </c>
      <c r="H260" s="164">
        <f t="shared" si="120"/>
        <v>193.92011453156474</v>
      </c>
      <c r="I260" s="164">
        <f t="shared" si="121"/>
        <v>225.73867595818817</v>
      </c>
    </row>
    <row r="261" spans="1:1293" ht="30" x14ac:dyDescent="0.2">
      <c r="A261" s="170"/>
      <c r="B261" s="177" t="s">
        <v>176</v>
      </c>
      <c r="C261" s="170"/>
      <c r="D261" s="178" t="s">
        <v>177</v>
      </c>
      <c r="E261" s="35">
        <v>149.47109960846771</v>
      </c>
      <c r="F261" s="35">
        <v>14</v>
      </c>
      <c r="G261" s="35">
        <v>7.86</v>
      </c>
      <c r="H261" s="164">
        <f t="shared" si="120"/>
        <v>5.2585416315186606</v>
      </c>
      <c r="I261" s="164">
        <f t="shared" si="121"/>
        <v>56.142857142857153</v>
      </c>
    </row>
    <row r="262" spans="1:1293" x14ac:dyDescent="0.2">
      <c r="A262" s="170"/>
      <c r="B262" s="177" t="s">
        <v>178</v>
      </c>
      <c r="C262" s="170"/>
      <c r="D262" s="178" t="s">
        <v>179</v>
      </c>
      <c r="E262" s="35">
        <v>11.784458159134648</v>
      </c>
      <c r="F262" s="35">
        <v>17000</v>
      </c>
      <c r="G262" s="35">
        <v>20.39</v>
      </c>
      <c r="H262" s="164">
        <f t="shared" si="120"/>
        <v>173.02450163306679</v>
      </c>
      <c r="I262" s="164">
        <f t="shared" si="121"/>
        <v>0.11994117647058825</v>
      </c>
    </row>
    <row r="263" spans="1:1293" x14ac:dyDescent="0.2">
      <c r="A263" s="205"/>
      <c r="B263" s="218">
        <v>35</v>
      </c>
      <c r="C263" s="206"/>
      <c r="D263" s="219" t="s">
        <v>271</v>
      </c>
      <c r="E263" s="207">
        <f>E264</f>
        <v>0</v>
      </c>
      <c r="F263" s="207">
        <f t="shared" ref="F263:F264" si="153">F264</f>
        <v>0</v>
      </c>
      <c r="G263" s="207">
        <f t="shared" ref="G263:G264" si="154">G264</f>
        <v>0</v>
      </c>
      <c r="H263" s="164" t="e">
        <f t="shared" si="120"/>
        <v>#DIV/0!</v>
      </c>
      <c r="I263" s="164" t="e">
        <f t="shared" si="121"/>
        <v>#DIV/0!</v>
      </c>
    </row>
    <row r="264" spans="1:1293" x14ac:dyDescent="0.2">
      <c r="A264" s="208"/>
      <c r="B264" s="209" t="s">
        <v>272</v>
      </c>
      <c r="C264" s="210"/>
      <c r="D264" s="202" t="s">
        <v>273</v>
      </c>
      <c r="E264" s="220">
        <f>E265</f>
        <v>0</v>
      </c>
      <c r="F264" s="220">
        <f t="shared" si="153"/>
        <v>0</v>
      </c>
      <c r="G264" s="220">
        <f t="shared" si="154"/>
        <v>0</v>
      </c>
      <c r="H264" s="164" t="e">
        <f t="shared" si="120"/>
        <v>#DIV/0!</v>
      </c>
      <c r="I264" s="164" t="e">
        <f t="shared" si="121"/>
        <v>#DIV/0!</v>
      </c>
    </row>
    <row r="265" spans="1:1293" x14ac:dyDescent="0.2">
      <c r="A265" s="208"/>
      <c r="B265" s="212" t="s">
        <v>274</v>
      </c>
      <c r="C265" s="208"/>
      <c r="D265" s="203" t="s">
        <v>273</v>
      </c>
      <c r="E265" s="221"/>
      <c r="F265" s="221"/>
      <c r="G265" s="221"/>
      <c r="H265" s="164" t="e">
        <f t="shared" si="120"/>
        <v>#DIV/0!</v>
      </c>
      <c r="I265" s="164" t="e">
        <f t="shared" si="121"/>
        <v>#DIV/0!</v>
      </c>
    </row>
    <row r="266" spans="1:1293" x14ac:dyDescent="0.2">
      <c r="A266" s="205"/>
      <c r="B266" s="218">
        <v>36</v>
      </c>
      <c r="C266" s="206"/>
      <c r="D266" s="222" t="s">
        <v>275</v>
      </c>
      <c r="E266" s="207">
        <f>E269+E271+E267</f>
        <v>0</v>
      </c>
      <c r="F266" s="207">
        <f t="shared" ref="F266:G266" si="155">F269+F271+F267</f>
        <v>770</v>
      </c>
      <c r="G266" s="207">
        <f t="shared" si="155"/>
        <v>0</v>
      </c>
      <c r="H266" s="164" t="e">
        <f t="shared" si="120"/>
        <v>#DIV/0!</v>
      </c>
      <c r="I266" s="164">
        <f t="shared" si="121"/>
        <v>0</v>
      </c>
    </row>
    <row r="267" spans="1:1293" x14ac:dyDescent="0.2">
      <c r="A267" s="208"/>
      <c r="B267" s="209" t="s">
        <v>289</v>
      </c>
      <c r="C267" s="210"/>
      <c r="D267" s="202" t="s">
        <v>291</v>
      </c>
      <c r="E267" s="220">
        <f>E268</f>
        <v>0</v>
      </c>
      <c r="F267" s="220">
        <f t="shared" ref="F267:G267" si="156">F268</f>
        <v>770</v>
      </c>
      <c r="G267" s="220">
        <f t="shared" si="156"/>
        <v>0</v>
      </c>
      <c r="H267" s="164" t="e">
        <f t="shared" ref="H267:H268" si="157">SUM(G267/E267*100)</f>
        <v>#DIV/0!</v>
      </c>
      <c r="I267" s="164">
        <f t="shared" ref="I267:I268" si="158">SUM(G267/F267*100)</f>
        <v>0</v>
      </c>
    </row>
    <row r="268" spans="1:1293" x14ac:dyDescent="0.2">
      <c r="A268" s="208"/>
      <c r="B268" s="212" t="s">
        <v>290</v>
      </c>
      <c r="C268" s="208"/>
      <c r="D268" s="203" t="s">
        <v>292</v>
      </c>
      <c r="E268" s="221"/>
      <c r="F268" s="221">
        <v>770</v>
      </c>
      <c r="G268" s="221"/>
      <c r="H268" s="164" t="e">
        <f t="shared" si="157"/>
        <v>#DIV/0!</v>
      </c>
      <c r="I268" s="164">
        <f t="shared" si="158"/>
        <v>0</v>
      </c>
    </row>
    <row r="269" spans="1:1293" x14ac:dyDescent="0.2">
      <c r="A269" s="208"/>
      <c r="B269" s="209" t="s">
        <v>276</v>
      </c>
      <c r="C269" s="210"/>
      <c r="D269" s="202" t="s">
        <v>277</v>
      </c>
      <c r="E269" s="220">
        <f>E270</f>
        <v>0</v>
      </c>
      <c r="F269" s="220">
        <f t="shared" ref="F269" si="159">F270</f>
        <v>0</v>
      </c>
      <c r="G269" s="220">
        <f t="shared" ref="G269" si="160">G270</f>
        <v>0</v>
      </c>
      <c r="H269" s="164" t="e">
        <f t="shared" si="120"/>
        <v>#DIV/0!</v>
      </c>
      <c r="I269" s="164" t="e">
        <f t="shared" si="121"/>
        <v>#DIV/0!</v>
      </c>
    </row>
    <row r="270" spans="1:1293" ht="30" x14ac:dyDescent="0.2">
      <c r="A270" s="208"/>
      <c r="B270" s="212" t="s">
        <v>278</v>
      </c>
      <c r="C270" s="208"/>
      <c r="D270" s="203" t="s">
        <v>279</v>
      </c>
      <c r="E270" s="221"/>
      <c r="F270" s="221"/>
      <c r="G270" s="221"/>
      <c r="H270" s="164" t="e">
        <f t="shared" si="120"/>
        <v>#DIV/0!</v>
      </c>
      <c r="I270" s="164" t="e">
        <f t="shared" si="121"/>
        <v>#DIV/0!</v>
      </c>
    </row>
    <row r="271" spans="1:1293" x14ac:dyDescent="0.2">
      <c r="A271" s="208"/>
      <c r="B271" s="209" t="s">
        <v>280</v>
      </c>
      <c r="C271" s="210"/>
      <c r="D271" s="202" t="s">
        <v>283</v>
      </c>
      <c r="E271" s="220">
        <f>E272</f>
        <v>0</v>
      </c>
      <c r="F271" s="220">
        <f t="shared" ref="F271" si="161">F272</f>
        <v>0</v>
      </c>
      <c r="G271" s="220">
        <f t="shared" ref="G271" si="162">G272</f>
        <v>0</v>
      </c>
      <c r="H271" s="164" t="e">
        <f t="shared" si="120"/>
        <v>#DIV/0!</v>
      </c>
      <c r="I271" s="164" t="e">
        <f t="shared" si="121"/>
        <v>#DIV/0!</v>
      </c>
    </row>
    <row r="272" spans="1:1293" ht="30" x14ac:dyDescent="0.2">
      <c r="A272" s="208"/>
      <c r="B272" s="212" t="s">
        <v>281</v>
      </c>
      <c r="C272" s="208"/>
      <c r="D272" s="203" t="s">
        <v>282</v>
      </c>
      <c r="E272" s="221"/>
      <c r="F272" s="221"/>
      <c r="G272" s="221"/>
      <c r="H272" s="164" t="e">
        <f t="shared" ref="H272:H335" si="163">SUM(G272/E272*100)</f>
        <v>#DIV/0!</v>
      </c>
      <c r="I272" s="164" t="e">
        <f t="shared" ref="I272:I335" si="164">SUM(G272/F272*100)</f>
        <v>#DIV/0!</v>
      </c>
    </row>
    <row r="273" spans="1:9" ht="30" x14ac:dyDescent="0.2">
      <c r="A273" s="166"/>
      <c r="B273" s="181" t="s">
        <v>180</v>
      </c>
      <c r="C273" s="167"/>
      <c r="D273" s="183" t="s">
        <v>181</v>
      </c>
      <c r="E273" s="168">
        <f>E274</f>
        <v>1833</v>
      </c>
      <c r="F273" s="168">
        <f t="shared" ref="F273" si="165">F274</f>
        <v>509</v>
      </c>
      <c r="G273" s="168">
        <f t="shared" ref="G273" si="166">G274</f>
        <v>1849.48</v>
      </c>
      <c r="H273" s="164">
        <f t="shared" si="163"/>
        <v>100.89907255864703</v>
      </c>
      <c r="I273" s="164">
        <f t="shared" si="164"/>
        <v>363.3555992141454</v>
      </c>
    </row>
    <row r="274" spans="1:9" ht="30" x14ac:dyDescent="0.2">
      <c r="A274" s="166"/>
      <c r="B274" s="181">
        <v>372</v>
      </c>
      <c r="C274" s="167"/>
      <c r="D274" s="183" t="s">
        <v>68</v>
      </c>
      <c r="E274" s="168">
        <f>E275+E276</f>
        <v>1833</v>
      </c>
      <c r="F274" s="168">
        <f t="shared" ref="F274" si="167">F275+F276</f>
        <v>509</v>
      </c>
      <c r="G274" s="168">
        <f t="shared" ref="G274" si="168">G275+G276</f>
        <v>1849.48</v>
      </c>
      <c r="H274" s="164">
        <f t="shared" si="163"/>
        <v>100.89907255864703</v>
      </c>
      <c r="I274" s="164">
        <f t="shared" si="164"/>
        <v>363.3555992141454</v>
      </c>
    </row>
    <row r="275" spans="1:9" x14ac:dyDescent="0.2">
      <c r="A275" s="166"/>
      <c r="B275" s="184">
        <v>3721</v>
      </c>
      <c r="C275" s="185"/>
      <c r="D275" s="186" t="s">
        <v>182</v>
      </c>
      <c r="E275" s="154">
        <v>1833</v>
      </c>
      <c r="F275" s="154"/>
      <c r="G275" s="154">
        <v>1386.85</v>
      </c>
      <c r="H275" s="164">
        <f t="shared" si="163"/>
        <v>75.660120021822138</v>
      </c>
      <c r="I275" s="164" t="e">
        <f t="shared" si="164"/>
        <v>#DIV/0!</v>
      </c>
    </row>
    <row r="276" spans="1:9" x14ac:dyDescent="0.2">
      <c r="A276" s="166"/>
      <c r="B276" s="184">
        <v>3722</v>
      </c>
      <c r="C276" s="185"/>
      <c r="D276" s="186" t="s">
        <v>265</v>
      </c>
      <c r="E276" s="154"/>
      <c r="F276" s="154">
        <v>509</v>
      </c>
      <c r="G276" s="154">
        <v>462.63</v>
      </c>
      <c r="H276" s="164" t="e">
        <f t="shared" si="163"/>
        <v>#DIV/0!</v>
      </c>
      <c r="I276" s="164">
        <f t="shared" si="164"/>
        <v>90.889980353634584</v>
      </c>
    </row>
    <row r="277" spans="1:9" x14ac:dyDescent="0.2">
      <c r="A277" s="204"/>
      <c r="B277" s="205" t="s">
        <v>187</v>
      </c>
      <c r="C277" s="204"/>
      <c r="D277" s="206" t="s">
        <v>188</v>
      </c>
      <c r="E277" s="207">
        <f>E278+E281</f>
        <v>1932</v>
      </c>
      <c r="F277" s="207">
        <f t="shared" ref="F277" si="169">F278+F281</f>
        <v>3197</v>
      </c>
      <c r="G277" s="207">
        <f t="shared" ref="G277" si="170">G278+G281</f>
        <v>6206.17</v>
      </c>
      <c r="H277" s="164">
        <f t="shared" si="163"/>
        <v>321.23033126293996</v>
      </c>
      <c r="I277" s="164">
        <f t="shared" si="164"/>
        <v>194.12480450422271</v>
      </c>
    </row>
    <row r="278" spans="1:9" x14ac:dyDescent="0.2">
      <c r="A278" s="208"/>
      <c r="B278" s="209" t="s">
        <v>185</v>
      </c>
      <c r="C278" s="210"/>
      <c r="D278" s="202" t="s">
        <v>186</v>
      </c>
      <c r="E278" s="211">
        <f>E279+E280</f>
        <v>1932</v>
      </c>
      <c r="F278" s="211">
        <f t="shared" ref="F278" si="171">F279+F280</f>
        <v>337</v>
      </c>
      <c r="G278" s="211">
        <f t="shared" ref="G278" si="172">G279+G280</f>
        <v>1006.17</v>
      </c>
      <c r="H278" s="164">
        <f t="shared" si="163"/>
        <v>52.079192546583855</v>
      </c>
      <c r="I278" s="164">
        <f t="shared" si="164"/>
        <v>298.566765578635</v>
      </c>
    </row>
    <row r="279" spans="1:9" x14ac:dyDescent="0.2">
      <c r="A279" s="208"/>
      <c r="B279" s="212" t="s">
        <v>183</v>
      </c>
      <c r="C279" s="208"/>
      <c r="D279" s="203" t="s">
        <v>184</v>
      </c>
      <c r="E279" s="213">
        <v>1932</v>
      </c>
      <c r="F279" s="213">
        <v>337</v>
      </c>
      <c r="G279" s="213">
        <v>1006.17</v>
      </c>
      <c r="H279" s="164">
        <f t="shared" si="163"/>
        <v>52.079192546583855</v>
      </c>
      <c r="I279" s="164">
        <f t="shared" si="164"/>
        <v>298.566765578635</v>
      </c>
    </row>
    <row r="280" spans="1:9" x14ac:dyDescent="0.2">
      <c r="A280" s="205"/>
      <c r="B280" s="214">
        <v>3813</v>
      </c>
      <c r="C280" s="215"/>
      <c r="D280" s="216" t="s">
        <v>266</v>
      </c>
      <c r="E280" s="217"/>
      <c r="F280" s="217"/>
      <c r="G280" s="217"/>
      <c r="H280" s="164" t="e">
        <f t="shared" si="163"/>
        <v>#DIV/0!</v>
      </c>
      <c r="I280" s="164" t="e">
        <f t="shared" si="164"/>
        <v>#DIV/0!</v>
      </c>
    </row>
    <row r="281" spans="1:9" x14ac:dyDescent="0.2">
      <c r="A281" s="205"/>
      <c r="B281" s="209" t="s">
        <v>267</v>
      </c>
      <c r="C281" s="210"/>
      <c r="D281" s="202" t="s">
        <v>269</v>
      </c>
      <c r="E281" s="211">
        <f t="shared" ref="E281" si="173">E282</f>
        <v>0</v>
      </c>
      <c r="F281" s="211">
        <f t="shared" ref="F281" si="174">F282</f>
        <v>2860</v>
      </c>
      <c r="G281" s="211">
        <f t="shared" ref="G281" si="175">G282</f>
        <v>5200</v>
      </c>
      <c r="H281" s="164" t="e">
        <f t="shared" si="163"/>
        <v>#DIV/0!</v>
      </c>
      <c r="I281" s="164">
        <f t="shared" si="164"/>
        <v>181.81818181818181</v>
      </c>
    </row>
    <row r="282" spans="1:9" ht="30" x14ac:dyDescent="0.2">
      <c r="A282" s="205"/>
      <c r="B282" s="212" t="s">
        <v>268</v>
      </c>
      <c r="C282" s="208"/>
      <c r="D282" s="203" t="s">
        <v>270</v>
      </c>
      <c r="E282" s="213"/>
      <c r="F282" s="213">
        <v>2860</v>
      </c>
      <c r="G282" s="213">
        <v>5200</v>
      </c>
      <c r="H282" s="164" t="e">
        <f t="shared" si="163"/>
        <v>#DIV/0!</v>
      </c>
      <c r="I282" s="164">
        <f t="shared" si="164"/>
        <v>181.81818181818181</v>
      </c>
    </row>
    <row r="283" spans="1:9" x14ac:dyDescent="0.2">
      <c r="A283" s="281">
        <v>31</v>
      </c>
      <c r="B283" s="282"/>
      <c r="C283" s="282"/>
      <c r="D283" s="200" t="s">
        <v>46</v>
      </c>
      <c r="E283" s="201">
        <f>E213+E224+E256+E263+E266+E273+E277</f>
        <v>842536.21713451447</v>
      </c>
      <c r="F283" s="201">
        <f>F213+F224+F256+F263+F266+F273+F277</f>
        <v>1114938</v>
      </c>
      <c r="G283" s="201">
        <f>G213+G224+G256+G263+G266+G273+G277</f>
        <v>1042993.3300000001</v>
      </c>
      <c r="H283" s="164">
        <f t="shared" si="163"/>
        <v>123.79210635564664</v>
      </c>
      <c r="I283" s="164">
        <f t="shared" si="164"/>
        <v>93.547204418541668</v>
      </c>
    </row>
    <row r="284" spans="1:9" x14ac:dyDescent="0.2">
      <c r="A284" s="165"/>
      <c r="B284" s="166">
        <v>31</v>
      </c>
      <c r="C284" s="165"/>
      <c r="D284" s="167" t="s">
        <v>14</v>
      </c>
      <c r="E284" s="168">
        <f>SUM(E285,E290,E292)</f>
        <v>5522</v>
      </c>
      <c r="F284" s="168">
        <f>SUM(F285,F290,F292)</f>
        <v>6958</v>
      </c>
      <c r="G284" s="168">
        <f>SUM(G285,G290,G292)</f>
        <v>6331.2100000000009</v>
      </c>
      <c r="H284" s="164">
        <f t="shared" si="163"/>
        <v>114.65429192321623</v>
      </c>
      <c r="I284" s="164">
        <f t="shared" si="164"/>
        <v>90.991807990801959</v>
      </c>
    </row>
    <row r="285" spans="1:9" x14ac:dyDescent="0.2">
      <c r="A285" s="155"/>
      <c r="B285" s="169">
        <v>311</v>
      </c>
      <c r="C285" s="170"/>
      <c r="D285" s="155" t="s">
        <v>58</v>
      </c>
      <c r="E285" s="159">
        <f>SUM(E286:E289)</f>
        <v>4740</v>
      </c>
      <c r="F285" s="159">
        <f>SUM(F286:F289)</f>
        <v>5978</v>
      </c>
      <c r="G285" s="159">
        <f>SUM(G286:G289)</f>
        <v>5434.52</v>
      </c>
      <c r="H285" s="164">
        <f t="shared" si="163"/>
        <v>114.65232067510549</v>
      </c>
      <c r="I285" s="164">
        <f t="shared" si="164"/>
        <v>90.908665105386419</v>
      </c>
    </row>
    <row r="286" spans="1:9" x14ac:dyDescent="0.2">
      <c r="A286" s="170"/>
      <c r="B286" s="171">
        <v>3111</v>
      </c>
      <c r="C286" s="170"/>
      <c r="D286" s="170" t="s">
        <v>85</v>
      </c>
      <c r="E286" s="35">
        <v>4740</v>
      </c>
      <c r="F286" s="35">
        <v>5978</v>
      </c>
      <c r="G286" s="35">
        <v>5434.52</v>
      </c>
      <c r="H286" s="164">
        <f t="shared" si="163"/>
        <v>114.65232067510549</v>
      </c>
      <c r="I286" s="164">
        <f t="shared" si="164"/>
        <v>90.908665105386419</v>
      </c>
    </row>
    <row r="287" spans="1:9" x14ac:dyDescent="0.2">
      <c r="A287" s="170"/>
      <c r="B287" s="171" t="s">
        <v>261</v>
      </c>
      <c r="C287" s="170"/>
      <c r="D287" s="170" t="s">
        <v>262</v>
      </c>
      <c r="E287" s="35"/>
      <c r="F287" s="35"/>
      <c r="G287" s="35"/>
      <c r="H287" s="164" t="e">
        <f t="shared" si="163"/>
        <v>#DIV/0!</v>
      </c>
      <c r="I287" s="164" t="e">
        <f t="shared" si="164"/>
        <v>#DIV/0!</v>
      </c>
    </row>
    <row r="288" spans="1:9" x14ac:dyDescent="0.2">
      <c r="A288" s="170"/>
      <c r="B288" s="171" t="s">
        <v>189</v>
      </c>
      <c r="C288" s="170"/>
      <c r="D288" s="170" t="s">
        <v>190</v>
      </c>
      <c r="E288" s="35"/>
      <c r="F288" s="35"/>
      <c r="G288" s="35"/>
      <c r="H288" s="164" t="e">
        <f t="shared" si="163"/>
        <v>#DIV/0!</v>
      </c>
      <c r="I288" s="164" t="e">
        <f t="shared" si="164"/>
        <v>#DIV/0!</v>
      </c>
    </row>
    <row r="289" spans="1:9" x14ac:dyDescent="0.2">
      <c r="A289" s="170"/>
      <c r="B289" s="171" t="s">
        <v>252</v>
      </c>
      <c r="C289" s="170"/>
      <c r="D289" s="170" t="s">
        <v>253</v>
      </c>
      <c r="E289" s="35"/>
      <c r="F289" s="35"/>
      <c r="G289" s="35"/>
      <c r="H289" s="164" t="e">
        <f t="shared" si="163"/>
        <v>#DIV/0!</v>
      </c>
      <c r="I289" s="164" t="e">
        <f t="shared" si="164"/>
        <v>#DIV/0!</v>
      </c>
    </row>
    <row r="290" spans="1:9" x14ac:dyDescent="0.2">
      <c r="A290" s="170"/>
      <c r="B290" s="122" t="s">
        <v>191</v>
      </c>
      <c r="C290" s="170"/>
      <c r="D290" s="155" t="s">
        <v>62</v>
      </c>
      <c r="E290" s="176">
        <f>E291</f>
        <v>0</v>
      </c>
      <c r="F290" s="176">
        <f t="shared" ref="F290" si="176">F291</f>
        <v>0</v>
      </c>
      <c r="G290" s="176">
        <f t="shared" ref="G290" si="177">G291</f>
        <v>0</v>
      </c>
      <c r="H290" s="164" t="e">
        <f t="shared" si="163"/>
        <v>#DIV/0!</v>
      </c>
      <c r="I290" s="164" t="e">
        <f t="shared" si="164"/>
        <v>#DIV/0!</v>
      </c>
    </row>
    <row r="291" spans="1:9" x14ac:dyDescent="0.2">
      <c r="A291" s="170"/>
      <c r="B291" s="171" t="s">
        <v>97</v>
      </c>
      <c r="C291" s="170"/>
      <c r="D291" s="170" t="s">
        <v>62</v>
      </c>
      <c r="E291" s="35"/>
      <c r="F291" s="35"/>
      <c r="G291" s="35"/>
      <c r="H291" s="164" t="e">
        <f t="shared" si="163"/>
        <v>#DIV/0!</v>
      </c>
      <c r="I291" s="164" t="e">
        <f t="shared" si="164"/>
        <v>#DIV/0!</v>
      </c>
    </row>
    <row r="292" spans="1:9" x14ac:dyDescent="0.2">
      <c r="A292" s="155"/>
      <c r="B292" s="122">
        <v>313</v>
      </c>
      <c r="C292" s="155"/>
      <c r="D292" s="155" t="s">
        <v>59</v>
      </c>
      <c r="E292" s="36">
        <f>SUM(E293:E294)</f>
        <v>782</v>
      </c>
      <c r="F292" s="36">
        <f t="shared" ref="F292" si="178">SUM(F293:F294)</f>
        <v>980</v>
      </c>
      <c r="G292" s="36">
        <f t="shared" ref="G292" si="179">SUM(G293:G294)</f>
        <v>896.69</v>
      </c>
      <c r="H292" s="164">
        <f t="shared" si="163"/>
        <v>114.66624040920716</v>
      </c>
      <c r="I292" s="164">
        <f t="shared" si="164"/>
        <v>91.498979591836743</v>
      </c>
    </row>
    <row r="293" spans="1:9" x14ac:dyDescent="0.2">
      <c r="A293" s="170"/>
      <c r="B293" s="130">
        <v>3132</v>
      </c>
      <c r="C293" s="170"/>
      <c r="D293" s="170" t="s">
        <v>86</v>
      </c>
      <c r="E293" s="172">
        <v>782</v>
      </c>
      <c r="F293" s="172">
        <v>980</v>
      </c>
      <c r="G293" s="172">
        <v>896.69</v>
      </c>
      <c r="H293" s="164">
        <f t="shared" si="163"/>
        <v>114.66624040920716</v>
      </c>
      <c r="I293" s="164">
        <f t="shared" si="164"/>
        <v>91.498979591836743</v>
      </c>
    </row>
    <row r="294" spans="1:9" ht="30" x14ac:dyDescent="0.2">
      <c r="A294" s="170"/>
      <c r="B294" s="130">
        <v>3133</v>
      </c>
      <c r="C294" s="170"/>
      <c r="D294" s="173" t="s">
        <v>87</v>
      </c>
      <c r="E294" s="172"/>
      <c r="F294" s="172"/>
      <c r="G294" s="172"/>
      <c r="H294" s="164" t="e">
        <f t="shared" si="163"/>
        <v>#DIV/0!</v>
      </c>
      <c r="I294" s="164" t="e">
        <f t="shared" si="164"/>
        <v>#DIV/0!</v>
      </c>
    </row>
    <row r="295" spans="1:9" x14ac:dyDescent="0.2">
      <c r="A295" s="165"/>
      <c r="B295" s="166">
        <v>32</v>
      </c>
      <c r="C295" s="165"/>
      <c r="D295" s="167" t="s">
        <v>15</v>
      </c>
      <c r="E295" s="168">
        <f>E296+E301+E318+E308+E320</f>
        <v>215646.55829849356</v>
      </c>
      <c r="F295" s="168">
        <f t="shared" ref="F295" si="180">F296+F301+F318+F308+F320</f>
        <v>313738</v>
      </c>
      <c r="G295" s="168">
        <f t="shared" ref="G295" si="181">G296+G301+G318+G308+G320</f>
        <v>380510.66999999993</v>
      </c>
      <c r="H295" s="164">
        <f t="shared" si="163"/>
        <v>176.45107485244665</v>
      </c>
      <c r="I295" s="164">
        <f t="shared" si="164"/>
        <v>121.28293990527126</v>
      </c>
    </row>
    <row r="296" spans="1:9" x14ac:dyDescent="0.2">
      <c r="A296" s="155"/>
      <c r="B296" s="169">
        <v>321</v>
      </c>
      <c r="C296" s="155"/>
      <c r="D296" s="155" t="s">
        <v>63</v>
      </c>
      <c r="E296" s="159">
        <f t="shared" ref="E296" si="182">SUM(E297:E300)</f>
        <v>742.94644634680469</v>
      </c>
      <c r="F296" s="159">
        <f t="shared" ref="F296" si="183">SUM(F297:F300)</f>
        <v>5631</v>
      </c>
      <c r="G296" s="159">
        <f t="shared" ref="G296" si="184">SUM(G297:G300)</f>
        <v>5707.27</v>
      </c>
      <c r="H296" s="164">
        <f t="shared" si="163"/>
        <v>768.1939967629736</v>
      </c>
      <c r="I296" s="164">
        <f t="shared" si="164"/>
        <v>101.35446634700764</v>
      </c>
    </row>
    <row r="297" spans="1:9" x14ac:dyDescent="0.2">
      <c r="A297" s="170"/>
      <c r="B297" s="171" t="s">
        <v>88</v>
      </c>
      <c r="C297" s="170"/>
      <c r="D297" s="170" t="s">
        <v>89</v>
      </c>
      <c r="E297" s="35">
        <v>518.85725661955007</v>
      </c>
      <c r="F297" s="35">
        <v>3033</v>
      </c>
      <c r="G297" s="35">
        <v>3042.52</v>
      </c>
      <c r="H297" s="164">
        <f t="shared" si="163"/>
        <v>586.3886379507486</v>
      </c>
      <c r="I297" s="164">
        <f t="shared" si="164"/>
        <v>100.31388064622486</v>
      </c>
    </row>
    <row r="298" spans="1:9" ht="30" x14ac:dyDescent="0.2">
      <c r="A298" s="170"/>
      <c r="B298" s="171" t="s">
        <v>90</v>
      </c>
      <c r="C298" s="170"/>
      <c r="D298" s="173" t="s">
        <v>69</v>
      </c>
      <c r="E298" s="35"/>
      <c r="F298" s="35"/>
      <c r="G298" s="35"/>
      <c r="H298" s="164" t="e">
        <f t="shared" si="163"/>
        <v>#DIV/0!</v>
      </c>
      <c r="I298" s="164" t="e">
        <f t="shared" si="164"/>
        <v>#DIV/0!</v>
      </c>
    </row>
    <row r="299" spans="1:9" x14ac:dyDescent="0.2">
      <c r="A299" s="170"/>
      <c r="B299" s="171" t="s">
        <v>160</v>
      </c>
      <c r="C299" s="170"/>
      <c r="D299" s="173" t="s">
        <v>70</v>
      </c>
      <c r="E299" s="35">
        <v>224.08918972725462</v>
      </c>
      <c r="F299" s="35">
        <v>1053</v>
      </c>
      <c r="G299" s="35">
        <v>957.52</v>
      </c>
      <c r="H299" s="164">
        <f t="shared" si="163"/>
        <v>427.29415067519545</v>
      </c>
      <c r="I299" s="164">
        <f t="shared" si="164"/>
        <v>90.932573599240257</v>
      </c>
    </row>
    <row r="300" spans="1:9" x14ac:dyDescent="0.2">
      <c r="A300" s="170"/>
      <c r="B300" s="171" t="s">
        <v>254</v>
      </c>
      <c r="C300" s="170"/>
      <c r="D300" s="173" t="s">
        <v>255</v>
      </c>
      <c r="E300" s="35"/>
      <c r="F300" s="35">
        <v>1545</v>
      </c>
      <c r="G300" s="35">
        <v>1707.23</v>
      </c>
      <c r="H300" s="164" t="e">
        <f t="shared" si="163"/>
        <v>#DIV/0!</v>
      </c>
      <c r="I300" s="164">
        <f t="shared" si="164"/>
        <v>110.50032362459548</v>
      </c>
    </row>
    <row r="301" spans="1:9" x14ac:dyDescent="0.2">
      <c r="A301" s="170"/>
      <c r="B301" s="174" t="s">
        <v>161</v>
      </c>
      <c r="C301" s="170"/>
      <c r="D301" s="175" t="s">
        <v>64</v>
      </c>
      <c r="E301" s="176">
        <f>SUM(E302:E307)</f>
        <v>24261.844847036959</v>
      </c>
      <c r="F301" s="176">
        <f t="shared" ref="F301" si="185">SUM(F302:F307)</f>
        <v>61558</v>
      </c>
      <c r="G301" s="176">
        <f t="shared" ref="G301" si="186">SUM(G302:G307)</f>
        <v>70744.58</v>
      </c>
      <c r="H301" s="164">
        <f t="shared" si="163"/>
        <v>291.58780152960986</v>
      </c>
      <c r="I301" s="164">
        <f t="shared" si="164"/>
        <v>114.92345430325872</v>
      </c>
    </row>
    <row r="302" spans="1:9" x14ac:dyDescent="0.2">
      <c r="A302" s="170"/>
      <c r="B302" s="171" t="s">
        <v>91</v>
      </c>
      <c r="C302" s="170"/>
      <c r="D302" s="173" t="s">
        <v>72</v>
      </c>
      <c r="E302" s="35">
        <v>6501.3856261198489</v>
      </c>
      <c r="F302" s="35">
        <v>3313</v>
      </c>
      <c r="G302" s="35">
        <v>3127.36</v>
      </c>
      <c r="H302" s="164">
        <f t="shared" si="163"/>
        <v>48.10297650143341</v>
      </c>
      <c r="I302" s="164">
        <f t="shared" si="164"/>
        <v>94.396619378207063</v>
      </c>
    </row>
    <row r="303" spans="1:9" x14ac:dyDescent="0.2">
      <c r="A303" s="170"/>
      <c r="B303" s="171" t="s">
        <v>263</v>
      </c>
      <c r="C303" s="170"/>
      <c r="D303" s="173" t="s">
        <v>264</v>
      </c>
      <c r="E303" s="35">
        <v>57.315017585772111</v>
      </c>
      <c r="F303" s="35"/>
      <c r="G303" s="35"/>
      <c r="H303" s="164">
        <f t="shared" si="163"/>
        <v>0</v>
      </c>
      <c r="I303" s="164" t="e">
        <f t="shared" si="164"/>
        <v>#DIV/0!</v>
      </c>
    </row>
    <row r="304" spans="1:9" x14ac:dyDescent="0.2">
      <c r="A304" s="170"/>
      <c r="B304" s="171" t="s">
        <v>92</v>
      </c>
      <c r="C304" s="170"/>
      <c r="D304" s="173" t="s">
        <v>93</v>
      </c>
      <c r="E304" s="35">
        <v>13416.992501161323</v>
      </c>
      <c r="F304" s="35">
        <v>58000</v>
      </c>
      <c r="G304" s="35">
        <v>66546.59</v>
      </c>
      <c r="H304" s="164">
        <f t="shared" si="163"/>
        <v>495.98738312062096</v>
      </c>
      <c r="I304" s="164">
        <f t="shared" si="164"/>
        <v>114.73549999999999</v>
      </c>
    </row>
    <row r="305" spans="1:9" ht="30" x14ac:dyDescent="0.2">
      <c r="A305" s="170"/>
      <c r="B305" s="171" t="s">
        <v>94</v>
      </c>
      <c r="C305" s="170"/>
      <c r="D305" s="173" t="s">
        <v>95</v>
      </c>
      <c r="E305" s="35">
        <v>1145.1536266507399</v>
      </c>
      <c r="F305" s="35">
        <v>91</v>
      </c>
      <c r="G305" s="35">
        <v>359.33</v>
      </c>
      <c r="H305" s="164">
        <f t="shared" si="163"/>
        <v>31.378322666709934</v>
      </c>
      <c r="I305" s="164">
        <f t="shared" si="164"/>
        <v>394.86813186813185</v>
      </c>
    </row>
    <row r="306" spans="1:9" x14ac:dyDescent="0.2">
      <c r="A306" s="170"/>
      <c r="B306" s="171" t="s">
        <v>256</v>
      </c>
      <c r="C306" s="170"/>
      <c r="D306" s="173" t="s">
        <v>258</v>
      </c>
      <c r="E306" s="35">
        <v>2012.0167230738602</v>
      </c>
      <c r="F306" s="35">
        <v>154</v>
      </c>
      <c r="G306" s="35">
        <v>711.3</v>
      </c>
      <c r="H306" s="164">
        <f t="shared" si="163"/>
        <v>35.352588864833628</v>
      </c>
      <c r="I306" s="164">
        <f t="shared" si="164"/>
        <v>461.88311688311688</v>
      </c>
    </row>
    <row r="307" spans="1:9" x14ac:dyDescent="0.2">
      <c r="A307" s="170"/>
      <c r="B307" s="171" t="s">
        <v>257</v>
      </c>
      <c r="C307" s="170"/>
      <c r="D307" s="173" t="s">
        <v>192</v>
      </c>
      <c r="E307" s="35">
        <v>1128.9813524454175</v>
      </c>
      <c r="F307" s="35"/>
      <c r="G307" s="35"/>
      <c r="H307" s="164">
        <f t="shared" si="163"/>
        <v>0</v>
      </c>
      <c r="I307" s="164" t="e">
        <f t="shared" si="164"/>
        <v>#DIV/0!</v>
      </c>
    </row>
    <row r="308" spans="1:9" x14ac:dyDescent="0.2">
      <c r="A308" s="170"/>
      <c r="B308" s="174" t="s">
        <v>162</v>
      </c>
      <c r="C308" s="170"/>
      <c r="D308" s="175" t="s">
        <v>55</v>
      </c>
      <c r="E308" s="176">
        <f>E309+E310+E311+E312+E313+E314+E315+E316+E317</f>
        <v>143724.6439710664</v>
      </c>
      <c r="F308" s="176">
        <f t="shared" ref="F308" si="187">F309+F310+F311+F312+F313+F314+F315+F316+F317</f>
        <v>187928</v>
      </c>
      <c r="G308" s="176">
        <f t="shared" ref="G308" si="188">G309+G310+G311+G312+G313+G314+G315+G316+G317</f>
        <v>246829.58999999997</v>
      </c>
      <c r="H308" s="164">
        <f t="shared" si="163"/>
        <v>171.73783366594381</v>
      </c>
      <c r="I308" s="164">
        <f t="shared" si="164"/>
        <v>131.34263654165423</v>
      </c>
    </row>
    <row r="309" spans="1:9" x14ac:dyDescent="0.2">
      <c r="A309" s="170"/>
      <c r="B309" s="177" t="s">
        <v>98</v>
      </c>
      <c r="C309" s="170"/>
      <c r="D309" s="178" t="s">
        <v>99</v>
      </c>
      <c r="E309" s="35">
        <v>238.87185612847566</v>
      </c>
      <c r="F309" s="35">
        <v>1441</v>
      </c>
      <c r="G309" s="35">
        <v>1326.45</v>
      </c>
      <c r="H309" s="164">
        <f t="shared" si="163"/>
        <v>555.29773222282734</v>
      </c>
      <c r="I309" s="164">
        <f t="shared" si="164"/>
        <v>92.050659264399727</v>
      </c>
    </row>
    <row r="310" spans="1:9" x14ac:dyDescent="0.2">
      <c r="A310" s="170"/>
      <c r="B310" s="177" t="s">
        <v>100</v>
      </c>
      <c r="C310" s="170"/>
      <c r="D310" s="178" t="s">
        <v>101</v>
      </c>
      <c r="E310" s="35">
        <v>1793.9266042869467</v>
      </c>
      <c r="F310" s="35">
        <v>54032</v>
      </c>
      <c r="G310" s="35">
        <v>63446.75</v>
      </c>
      <c r="H310" s="164">
        <f t="shared" si="163"/>
        <v>3536.7528330524387</v>
      </c>
      <c r="I310" s="164">
        <f t="shared" si="164"/>
        <v>117.42439665383478</v>
      </c>
    </row>
    <row r="311" spans="1:9" x14ac:dyDescent="0.2">
      <c r="A311" s="170"/>
      <c r="B311" s="177" t="s">
        <v>163</v>
      </c>
      <c r="C311" s="170"/>
      <c r="D311" s="178" t="s">
        <v>164</v>
      </c>
      <c r="E311" s="35">
        <v>964.76209436591671</v>
      </c>
      <c r="F311" s="35">
        <v>5076</v>
      </c>
      <c r="G311" s="35"/>
      <c r="H311" s="164">
        <f t="shared" si="163"/>
        <v>0</v>
      </c>
      <c r="I311" s="164">
        <f t="shared" si="164"/>
        <v>0</v>
      </c>
    </row>
    <row r="312" spans="1:9" x14ac:dyDescent="0.2">
      <c r="A312" s="170"/>
      <c r="B312" s="177" t="s">
        <v>102</v>
      </c>
      <c r="C312" s="170"/>
      <c r="D312" s="178" t="s">
        <v>103</v>
      </c>
      <c r="E312" s="35">
        <v>28.064237839272675</v>
      </c>
      <c r="F312" s="35"/>
      <c r="G312" s="35">
        <v>98.38</v>
      </c>
      <c r="H312" s="164">
        <f t="shared" si="163"/>
        <v>350.55290139512891</v>
      </c>
      <c r="I312" s="164" t="e">
        <f t="shared" si="164"/>
        <v>#DIV/0!</v>
      </c>
    </row>
    <row r="313" spans="1:9" x14ac:dyDescent="0.2">
      <c r="A313" s="170"/>
      <c r="B313" s="177" t="s">
        <v>165</v>
      </c>
      <c r="C313" s="170"/>
      <c r="D313" s="178" t="s">
        <v>76</v>
      </c>
      <c r="E313" s="35">
        <v>7328.4371889309177</v>
      </c>
      <c r="F313" s="35">
        <v>171</v>
      </c>
      <c r="G313" s="35">
        <v>418.06</v>
      </c>
      <c r="H313" s="164">
        <f t="shared" si="163"/>
        <v>5.7046269105157901</v>
      </c>
      <c r="I313" s="164">
        <f t="shared" si="164"/>
        <v>244.4795321637427</v>
      </c>
    </row>
    <row r="314" spans="1:9" x14ac:dyDescent="0.2">
      <c r="A314" s="170"/>
      <c r="B314" s="177" t="s">
        <v>166</v>
      </c>
      <c r="C314" s="170"/>
      <c r="D314" s="178" t="s">
        <v>73</v>
      </c>
      <c r="E314" s="35">
        <v>0</v>
      </c>
      <c r="F314" s="35"/>
      <c r="G314" s="35"/>
      <c r="H314" s="164" t="e">
        <f t="shared" si="163"/>
        <v>#DIV/0!</v>
      </c>
      <c r="I314" s="164" t="e">
        <f t="shared" si="164"/>
        <v>#DIV/0!</v>
      </c>
    </row>
    <row r="315" spans="1:9" x14ac:dyDescent="0.2">
      <c r="A315" s="170"/>
      <c r="B315" s="177" t="s">
        <v>167</v>
      </c>
      <c r="C315" s="170"/>
      <c r="D315" s="178" t="s">
        <v>74</v>
      </c>
      <c r="E315" s="35">
        <v>120595.79268697325</v>
      </c>
      <c r="F315" s="35">
        <v>126440</v>
      </c>
      <c r="G315" s="35">
        <v>136886.43</v>
      </c>
      <c r="H315" s="164">
        <f t="shared" si="163"/>
        <v>113.50846240159625</v>
      </c>
      <c r="I315" s="164">
        <f t="shared" si="164"/>
        <v>108.26196614995254</v>
      </c>
    </row>
    <row r="316" spans="1:9" x14ac:dyDescent="0.2">
      <c r="A316" s="170"/>
      <c r="B316" s="177" t="s">
        <v>104</v>
      </c>
      <c r="C316" s="170"/>
      <c r="D316" s="178" t="s">
        <v>105</v>
      </c>
      <c r="E316" s="35">
        <v>6939.0218329019835</v>
      </c>
      <c r="F316" s="35"/>
      <c r="G316" s="35">
        <v>43691.99</v>
      </c>
      <c r="H316" s="164">
        <f t="shared" si="163"/>
        <v>629.65632695995532</v>
      </c>
      <c r="I316" s="164" t="e">
        <f t="shared" si="164"/>
        <v>#DIV/0!</v>
      </c>
    </row>
    <row r="317" spans="1:9" x14ac:dyDescent="0.2">
      <c r="A317" s="170"/>
      <c r="B317" s="177" t="s">
        <v>106</v>
      </c>
      <c r="C317" s="170"/>
      <c r="D317" s="178" t="s">
        <v>75</v>
      </c>
      <c r="E317" s="35">
        <v>5835.7674696396571</v>
      </c>
      <c r="F317" s="35">
        <v>768</v>
      </c>
      <c r="G317" s="35">
        <v>961.53</v>
      </c>
      <c r="H317" s="164">
        <f t="shared" si="163"/>
        <v>16.476496107878198</v>
      </c>
      <c r="I317" s="164">
        <f t="shared" si="164"/>
        <v>125.19921875</v>
      </c>
    </row>
    <row r="318" spans="1:9" x14ac:dyDescent="0.2">
      <c r="A318" s="170"/>
      <c r="B318" s="174" t="s">
        <v>213</v>
      </c>
      <c r="C318" s="170"/>
      <c r="D318" s="202" t="s">
        <v>260</v>
      </c>
      <c r="E318" s="176">
        <f t="shared" ref="E318" si="189">E319</f>
        <v>1603</v>
      </c>
      <c r="F318" s="176">
        <f t="shared" ref="F318" si="190">F319</f>
        <v>10076</v>
      </c>
      <c r="G318" s="176">
        <f t="shared" ref="G318" si="191">G319</f>
        <v>12986.45</v>
      </c>
      <c r="H318" s="164">
        <f t="shared" si="163"/>
        <v>810.13412351840304</v>
      </c>
      <c r="I318" s="164">
        <f t="shared" si="164"/>
        <v>128.88497419610957</v>
      </c>
    </row>
    <row r="319" spans="1:9" x14ac:dyDescent="0.2">
      <c r="A319" s="170"/>
      <c r="B319" s="177" t="s">
        <v>212</v>
      </c>
      <c r="C319" s="170"/>
      <c r="D319" s="203" t="s">
        <v>259</v>
      </c>
      <c r="E319" s="35">
        <v>1603</v>
      </c>
      <c r="F319" s="35">
        <v>10076</v>
      </c>
      <c r="G319" s="35">
        <v>12986.45</v>
      </c>
      <c r="H319" s="164">
        <f t="shared" si="163"/>
        <v>810.13412351840304</v>
      </c>
      <c r="I319" s="164">
        <f t="shared" si="164"/>
        <v>128.88497419610957</v>
      </c>
    </row>
    <row r="320" spans="1:9" x14ac:dyDescent="0.2">
      <c r="A320" s="170"/>
      <c r="B320" s="174" t="s">
        <v>168</v>
      </c>
      <c r="C320" s="179"/>
      <c r="D320" s="175" t="s">
        <v>65</v>
      </c>
      <c r="E320" s="176">
        <f>E322+E323+E324+E325+E321+E326</f>
        <v>45314.123034043398</v>
      </c>
      <c r="F320" s="176">
        <f t="shared" ref="F320" si="192">F322+F323+F324+F325+F321+F326</f>
        <v>48545</v>
      </c>
      <c r="G320" s="176">
        <f t="shared" ref="G320" si="193">G322+G323+G324+G325+G321+G326</f>
        <v>44242.78</v>
      </c>
      <c r="H320" s="164">
        <f t="shared" si="163"/>
        <v>97.635741437082373</v>
      </c>
      <c r="I320" s="164">
        <f t="shared" si="164"/>
        <v>91.137666083015759</v>
      </c>
    </row>
    <row r="321" spans="1:9" x14ac:dyDescent="0.2">
      <c r="A321" s="170"/>
      <c r="B321" s="177" t="s">
        <v>224</v>
      </c>
      <c r="C321" s="179"/>
      <c r="D321" s="178" t="s">
        <v>193</v>
      </c>
      <c r="E321" s="180">
        <v>4212.6206118521468</v>
      </c>
      <c r="F321" s="180">
        <v>7313</v>
      </c>
      <c r="G321" s="180">
        <v>194.53</v>
      </c>
      <c r="H321" s="164">
        <f t="shared" si="163"/>
        <v>4.6177906325742386</v>
      </c>
      <c r="I321" s="164">
        <f t="shared" si="164"/>
        <v>2.6600574319704635</v>
      </c>
    </row>
    <row r="322" spans="1:9" x14ac:dyDescent="0.2">
      <c r="A322" s="170"/>
      <c r="B322" s="177" t="s">
        <v>107</v>
      </c>
      <c r="C322" s="170"/>
      <c r="D322" s="178" t="s">
        <v>108</v>
      </c>
      <c r="E322" s="35">
        <v>1793.0585971199148</v>
      </c>
      <c r="F322" s="35">
        <v>1835</v>
      </c>
      <c r="G322" s="35">
        <v>1778.75</v>
      </c>
      <c r="H322" s="164">
        <f t="shared" si="163"/>
        <v>99.202000584760711</v>
      </c>
      <c r="I322" s="164">
        <f t="shared" si="164"/>
        <v>96.934604904632153</v>
      </c>
    </row>
    <row r="323" spans="1:9" x14ac:dyDescent="0.2">
      <c r="A323" s="170"/>
      <c r="B323" s="177" t="s">
        <v>169</v>
      </c>
      <c r="C323" s="170"/>
      <c r="D323" s="178" t="s">
        <v>170</v>
      </c>
      <c r="E323" s="35">
        <v>331.80702103656512</v>
      </c>
      <c r="F323" s="35">
        <v>1790</v>
      </c>
      <c r="G323" s="35">
        <v>1627.23</v>
      </c>
      <c r="H323" s="164">
        <f t="shared" si="163"/>
        <v>490.41457739999998</v>
      </c>
      <c r="I323" s="164">
        <f t="shared" si="164"/>
        <v>90.906703910614524</v>
      </c>
    </row>
    <row r="324" spans="1:9" x14ac:dyDescent="0.2">
      <c r="A324" s="170"/>
      <c r="B324" s="177" t="s">
        <v>171</v>
      </c>
      <c r="C324" s="170"/>
      <c r="D324" s="178" t="s">
        <v>109</v>
      </c>
      <c r="E324" s="35">
        <v>19.76906231335855</v>
      </c>
      <c r="F324" s="35"/>
      <c r="G324" s="35"/>
      <c r="H324" s="164">
        <f t="shared" si="163"/>
        <v>0</v>
      </c>
      <c r="I324" s="164" t="e">
        <f t="shared" si="164"/>
        <v>#DIV/0!</v>
      </c>
    </row>
    <row r="325" spans="1:9" x14ac:dyDescent="0.2">
      <c r="A325" s="170"/>
      <c r="B325" s="177" t="s">
        <v>172</v>
      </c>
      <c r="C325" s="170"/>
      <c r="D325" s="178" t="s">
        <v>173</v>
      </c>
      <c r="E325" s="35">
        <v>0</v>
      </c>
      <c r="F325" s="35"/>
      <c r="G325" s="35"/>
      <c r="H325" s="164" t="e">
        <f t="shared" si="163"/>
        <v>#DIV/0!</v>
      </c>
      <c r="I325" s="164" t="e">
        <f t="shared" si="164"/>
        <v>#DIV/0!</v>
      </c>
    </row>
    <row r="326" spans="1:9" x14ac:dyDescent="0.2">
      <c r="A326" s="170"/>
      <c r="B326" s="177" t="s">
        <v>110</v>
      </c>
      <c r="C326" s="170"/>
      <c r="D326" s="178" t="s">
        <v>65</v>
      </c>
      <c r="E326" s="35">
        <v>38956.867741721413</v>
      </c>
      <c r="F326" s="35">
        <v>37607</v>
      </c>
      <c r="G326" s="35">
        <v>40642.269999999997</v>
      </c>
      <c r="H326" s="164">
        <f t="shared" si="163"/>
        <v>104.32632897863495</v>
      </c>
      <c r="I326" s="164">
        <f t="shared" si="164"/>
        <v>108.07102401148721</v>
      </c>
    </row>
    <row r="327" spans="1:9" x14ac:dyDescent="0.2">
      <c r="A327" s="166"/>
      <c r="B327" s="181" t="s">
        <v>174</v>
      </c>
      <c r="C327" s="167"/>
      <c r="D327" s="182" t="s">
        <v>18</v>
      </c>
      <c r="E327" s="168">
        <f>E328</f>
        <v>286.83522463335322</v>
      </c>
      <c r="F327" s="168">
        <f t="shared" ref="F327" si="194">F328</f>
        <v>0</v>
      </c>
      <c r="G327" s="168">
        <f t="shared" ref="G327" si="195">G328</f>
        <v>16701.38</v>
      </c>
      <c r="H327" s="164">
        <f t="shared" si="163"/>
        <v>5822.6391201947108</v>
      </c>
      <c r="I327" s="164" t="e">
        <f t="shared" si="164"/>
        <v>#DIV/0!</v>
      </c>
    </row>
    <row r="328" spans="1:9" x14ac:dyDescent="0.2">
      <c r="A328" s="170"/>
      <c r="B328" s="174" t="s">
        <v>175</v>
      </c>
      <c r="C328" s="179"/>
      <c r="D328" s="175" t="s">
        <v>66</v>
      </c>
      <c r="E328" s="176">
        <f>E329+E330+E331+E332</f>
        <v>286.83522463335322</v>
      </c>
      <c r="F328" s="176">
        <f t="shared" ref="F328:G328" si="196">F329+F330+F331+F332</f>
        <v>0</v>
      </c>
      <c r="G328" s="176">
        <f t="shared" si="196"/>
        <v>16701.38</v>
      </c>
      <c r="H328" s="164">
        <f t="shared" si="163"/>
        <v>5822.6391201947108</v>
      </c>
      <c r="I328" s="164" t="e">
        <f t="shared" si="164"/>
        <v>#DIV/0!</v>
      </c>
    </row>
    <row r="329" spans="1:9" x14ac:dyDescent="0.2">
      <c r="A329" s="170"/>
      <c r="B329" s="177" t="s">
        <v>111</v>
      </c>
      <c r="C329" s="170"/>
      <c r="D329" s="178" t="s">
        <v>112</v>
      </c>
      <c r="E329" s="35">
        <v>228.21686906894948</v>
      </c>
      <c r="F329" s="35"/>
      <c r="G329" s="35">
        <v>32</v>
      </c>
      <c r="H329" s="164">
        <f t="shared" si="163"/>
        <v>14.021750508868857</v>
      </c>
      <c r="I329" s="164" t="e">
        <f t="shared" si="164"/>
        <v>#DIV/0!</v>
      </c>
    </row>
    <row r="330" spans="1:9" ht="30" x14ac:dyDescent="0.2">
      <c r="A330" s="170"/>
      <c r="B330" s="177" t="s">
        <v>176</v>
      </c>
      <c r="C330" s="170"/>
      <c r="D330" s="178" t="s">
        <v>177</v>
      </c>
      <c r="E330" s="35">
        <v>14.421660362333265</v>
      </c>
      <c r="F330" s="35"/>
      <c r="G330" s="35"/>
      <c r="H330" s="164">
        <f t="shared" si="163"/>
        <v>0</v>
      </c>
      <c r="I330" s="164" t="e">
        <f t="shared" si="164"/>
        <v>#DIV/0!</v>
      </c>
    </row>
    <row r="331" spans="1:9" x14ac:dyDescent="0.2">
      <c r="A331" s="170"/>
      <c r="B331" s="177" t="s">
        <v>178</v>
      </c>
      <c r="C331" s="170"/>
      <c r="D331" s="178" t="s">
        <v>179</v>
      </c>
      <c r="E331" s="35"/>
      <c r="F331" s="35"/>
      <c r="G331" s="35">
        <v>16669.38</v>
      </c>
      <c r="H331" s="164" t="e">
        <f t="shared" si="163"/>
        <v>#DIV/0!</v>
      </c>
      <c r="I331" s="164" t="e">
        <f t="shared" si="164"/>
        <v>#DIV/0!</v>
      </c>
    </row>
    <row r="332" spans="1:9" x14ac:dyDescent="0.2">
      <c r="A332" s="170"/>
      <c r="B332" s="177" t="s">
        <v>296</v>
      </c>
      <c r="C332" s="170"/>
      <c r="D332" s="178" t="s">
        <v>222</v>
      </c>
      <c r="E332" s="35">
        <v>44.196695202070472</v>
      </c>
      <c r="F332" s="35"/>
      <c r="G332" s="35"/>
      <c r="H332" s="164">
        <f t="shared" ref="H332" si="197">SUM(G332/E332*100)</f>
        <v>0</v>
      </c>
      <c r="I332" s="164" t="e">
        <f t="shared" ref="I332" si="198">SUM(G332/F332*100)</f>
        <v>#DIV/0!</v>
      </c>
    </row>
    <row r="333" spans="1:9" x14ac:dyDescent="0.2">
      <c r="A333" s="205"/>
      <c r="B333" s="218">
        <v>35</v>
      </c>
      <c r="C333" s="206"/>
      <c r="D333" s="219" t="s">
        <v>271</v>
      </c>
      <c r="E333" s="207">
        <f>E334</f>
        <v>0</v>
      </c>
      <c r="F333" s="207">
        <f t="shared" ref="F333:F334" si="199">F334</f>
        <v>0</v>
      </c>
      <c r="G333" s="207">
        <f t="shared" ref="G333:G334" si="200">G334</f>
        <v>0</v>
      </c>
      <c r="H333" s="164" t="e">
        <f t="shared" si="163"/>
        <v>#DIV/0!</v>
      </c>
      <c r="I333" s="164" t="e">
        <f t="shared" si="164"/>
        <v>#DIV/0!</v>
      </c>
    </row>
    <row r="334" spans="1:9" x14ac:dyDescent="0.2">
      <c r="A334" s="208"/>
      <c r="B334" s="209" t="s">
        <v>272</v>
      </c>
      <c r="C334" s="210"/>
      <c r="D334" s="202" t="s">
        <v>273</v>
      </c>
      <c r="E334" s="220">
        <f>E335</f>
        <v>0</v>
      </c>
      <c r="F334" s="220">
        <f t="shared" si="199"/>
        <v>0</v>
      </c>
      <c r="G334" s="220">
        <f t="shared" si="200"/>
        <v>0</v>
      </c>
      <c r="H334" s="164" t="e">
        <f t="shared" si="163"/>
        <v>#DIV/0!</v>
      </c>
      <c r="I334" s="164" t="e">
        <f t="shared" si="164"/>
        <v>#DIV/0!</v>
      </c>
    </row>
    <row r="335" spans="1:9" x14ac:dyDescent="0.2">
      <c r="A335" s="208"/>
      <c r="B335" s="212" t="s">
        <v>274</v>
      </c>
      <c r="C335" s="208"/>
      <c r="D335" s="203" t="s">
        <v>273</v>
      </c>
      <c r="E335" s="221"/>
      <c r="F335" s="221"/>
      <c r="G335" s="221"/>
      <c r="H335" s="164" t="e">
        <f t="shared" si="163"/>
        <v>#DIV/0!</v>
      </c>
      <c r="I335" s="164" t="e">
        <f t="shared" si="164"/>
        <v>#DIV/0!</v>
      </c>
    </row>
    <row r="336" spans="1:9" x14ac:dyDescent="0.2">
      <c r="A336" s="205"/>
      <c r="B336" s="218">
        <v>36</v>
      </c>
      <c r="C336" s="206"/>
      <c r="D336" s="222" t="s">
        <v>275</v>
      </c>
      <c r="E336" s="207">
        <f>E337+E339</f>
        <v>0</v>
      </c>
      <c r="F336" s="207">
        <f t="shared" ref="F336" si="201">F337+F339</f>
        <v>0</v>
      </c>
      <c r="G336" s="207">
        <f t="shared" ref="G336" si="202">G337+G339</f>
        <v>0</v>
      </c>
      <c r="H336" s="164" t="e">
        <f t="shared" ref="H336:H398" si="203">SUM(G336/E336*100)</f>
        <v>#DIV/0!</v>
      </c>
      <c r="I336" s="164" t="e">
        <f t="shared" ref="I336:I398" si="204">SUM(G336/F336*100)</f>
        <v>#DIV/0!</v>
      </c>
    </row>
    <row r="337" spans="1:9" x14ac:dyDescent="0.2">
      <c r="A337" s="208"/>
      <c r="B337" s="209" t="s">
        <v>276</v>
      </c>
      <c r="C337" s="210"/>
      <c r="D337" s="202" t="s">
        <v>277</v>
      </c>
      <c r="E337" s="220">
        <f>E338</f>
        <v>0</v>
      </c>
      <c r="F337" s="220">
        <f t="shared" ref="F337" si="205">F338</f>
        <v>0</v>
      </c>
      <c r="G337" s="220">
        <f t="shared" ref="G337" si="206">G338</f>
        <v>0</v>
      </c>
      <c r="H337" s="164" t="e">
        <f t="shared" si="203"/>
        <v>#DIV/0!</v>
      </c>
      <c r="I337" s="164" t="e">
        <f t="shared" si="204"/>
        <v>#DIV/0!</v>
      </c>
    </row>
    <row r="338" spans="1:9" ht="30" x14ac:dyDescent="0.2">
      <c r="A338" s="208"/>
      <c r="B338" s="212" t="s">
        <v>278</v>
      </c>
      <c r="C338" s="208"/>
      <c r="D338" s="203" t="s">
        <v>279</v>
      </c>
      <c r="E338" s="221"/>
      <c r="F338" s="221"/>
      <c r="G338" s="221"/>
      <c r="H338" s="164" t="e">
        <f t="shared" si="203"/>
        <v>#DIV/0!</v>
      </c>
      <c r="I338" s="164" t="e">
        <f t="shared" si="204"/>
        <v>#DIV/0!</v>
      </c>
    </row>
    <row r="339" spans="1:9" x14ac:dyDescent="0.2">
      <c r="A339" s="208"/>
      <c r="B339" s="209" t="s">
        <v>280</v>
      </c>
      <c r="C339" s="210"/>
      <c r="D339" s="202" t="s">
        <v>283</v>
      </c>
      <c r="E339" s="220">
        <f>E340</f>
        <v>0</v>
      </c>
      <c r="F339" s="220">
        <f t="shared" ref="F339" si="207">F340</f>
        <v>0</v>
      </c>
      <c r="G339" s="220">
        <f t="shared" ref="G339" si="208">G340</f>
        <v>0</v>
      </c>
      <c r="H339" s="164" t="e">
        <f t="shared" si="203"/>
        <v>#DIV/0!</v>
      </c>
      <c r="I339" s="164" t="e">
        <f t="shared" si="204"/>
        <v>#DIV/0!</v>
      </c>
    </row>
    <row r="340" spans="1:9" ht="30" x14ac:dyDescent="0.2">
      <c r="A340" s="208"/>
      <c r="B340" s="212" t="s">
        <v>281</v>
      </c>
      <c r="C340" s="208"/>
      <c r="D340" s="203" t="s">
        <v>282</v>
      </c>
      <c r="E340" s="221"/>
      <c r="F340" s="221"/>
      <c r="G340" s="221"/>
      <c r="H340" s="164" t="e">
        <f t="shared" si="203"/>
        <v>#DIV/0!</v>
      </c>
      <c r="I340" s="164" t="e">
        <f t="shared" si="204"/>
        <v>#DIV/0!</v>
      </c>
    </row>
    <row r="341" spans="1:9" ht="30" x14ac:dyDescent="0.2">
      <c r="A341" s="166"/>
      <c r="B341" s="181" t="s">
        <v>180</v>
      </c>
      <c r="C341" s="167"/>
      <c r="D341" s="183" t="s">
        <v>181</v>
      </c>
      <c r="E341" s="168">
        <f>E342</f>
        <v>2903</v>
      </c>
      <c r="F341" s="168">
        <f t="shared" ref="F341" si="209">F342</f>
        <v>5840</v>
      </c>
      <c r="G341" s="168">
        <f t="shared" ref="G341" si="210">G342</f>
        <v>3822.1499999999996</v>
      </c>
      <c r="H341" s="164">
        <f t="shared" si="203"/>
        <v>131.66207371684465</v>
      </c>
      <c r="I341" s="164">
        <f t="shared" si="204"/>
        <v>65.447773972602732</v>
      </c>
    </row>
    <row r="342" spans="1:9" ht="30" x14ac:dyDescent="0.2">
      <c r="A342" s="166"/>
      <c r="B342" s="181">
        <v>372</v>
      </c>
      <c r="C342" s="167"/>
      <c r="D342" s="183" t="s">
        <v>68</v>
      </c>
      <c r="E342" s="168">
        <f>E343+E344</f>
        <v>2903</v>
      </c>
      <c r="F342" s="168">
        <f t="shared" ref="F342" si="211">F343+F344</f>
        <v>5840</v>
      </c>
      <c r="G342" s="168">
        <f t="shared" ref="G342" si="212">G343+G344</f>
        <v>3822.1499999999996</v>
      </c>
      <c r="H342" s="164">
        <f t="shared" si="203"/>
        <v>131.66207371684465</v>
      </c>
      <c r="I342" s="164">
        <f t="shared" si="204"/>
        <v>65.447773972602732</v>
      </c>
    </row>
    <row r="343" spans="1:9" x14ac:dyDescent="0.2">
      <c r="A343" s="166"/>
      <c r="B343" s="184">
        <v>3721</v>
      </c>
      <c r="C343" s="185"/>
      <c r="D343" s="186" t="s">
        <v>182</v>
      </c>
      <c r="E343" s="154">
        <v>2903</v>
      </c>
      <c r="F343" s="154">
        <v>5840</v>
      </c>
      <c r="G343" s="154">
        <v>3318.2</v>
      </c>
      <c r="H343" s="164">
        <f t="shared" si="203"/>
        <v>114.30244574578022</v>
      </c>
      <c r="I343" s="164">
        <f t="shared" si="204"/>
        <v>56.818493150684922</v>
      </c>
    </row>
    <row r="344" spans="1:9" x14ac:dyDescent="0.2">
      <c r="A344" s="166"/>
      <c r="B344" s="184">
        <v>3722</v>
      </c>
      <c r="C344" s="185"/>
      <c r="D344" s="186" t="s">
        <v>265</v>
      </c>
      <c r="E344" s="154"/>
      <c r="F344" s="154"/>
      <c r="G344" s="154">
        <v>503.95</v>
      </c>
      <c r="H344" s="164" t="e">
        <f t="shared" si="203"/>
        <v>#DIV/0!</v>
      </c>
      <c r="I344" s="164" t="e">
        <f t="shared" si="204"/>
        <v>#DIV/0!</v>
      </c>
    </row>
    <row r="345" spans="1:9" x14ac:dyDescent="0.2">
      <c r="A345" s="204"/>
      <c r="B345" s="205" t="s">
        <v>187</v>
      </c>
      <c r="C345" s="204"/>
      <c r="D345" s="206" t="s">
        <v>188</v>
      </c>
      <c r="E345" s="207">
        <f>E346+E349</f>
        <v>0</v>
      </c>
      <c r="F345" s="207">
        <f t="shared" ref="F345" si="213">F346+F349</f>
        <v>0</v>
      </c>
      <c r="G345" s="207">
        <f t="shared" ref="G345" si="214">G346+G349</f>
        <v>0</v>
      </c>
      <c r="H345" s="164" t="e">
        <f t="shared" si="203"/>
        <v>#DIV/0!</v>
      </c>
      <c r="I345" s="164" t="e">
        <f t="shared" si="204"/>
        <v>#DIV/0!</v>
      </c>
    </row>
    <row r="346" spans="1:9" x14ac:dyDescent="0.2">
      <c r="A346" s="208"/>
      <c r="B346" s="209" t="s">
        <v>185</v>
      </c>
      <c r="C346" s="210"/>
      <c r="D346" s="202" t="s">
        <v>186</v>
      </c>
      <c r="E346" s="211">
        <f>E347+E348</f>
        <v>0</v>
      </c>
      <c r="F346" s="211">
        <f t="shared" ref="F346" si="215">F347+F348</f>
        <v>0</v>
      </c>
      <c r="G346" s="211">
        <f t="shared" ref="G346" si="216">G347+G348</f>
        <v>0</v>
      </c>
      <c r="H346" s="164" t="e">
        <f t="shared" si="203"/>
        <v>#DIV/0!</v>
      </c>
      <c r="I346" s="164" t="e">
        <f t="shared" si="204"/>
        <v>#DIV/0!</v>
      </c>
    </row>
    <row r="347" spans="1:9" x14ac:dyDescent="0.2">
      <c r="A347" s="208"/>
      <c r="B347" s="212" t="s">
        <v>183</v>
      </c>
      <c r="C347" s="208"/>
      <c r="D347" s="203" t="s">
        <v>184</v>
      </c>
      <c r="E347" s="213"/>
      <c r="F347" s="213"/>
      <c r="G347" s="213"/>
      <c r="H347" s="164" t="e">
        <f t="shared" si="203"/>
        <v>#DIV/0!</v>
      </c>
      <c r="I347" s="164" t="e">
        <f t="shared" si="204"/>
        <v>#DIV/0!</v>
      </c>
    </row>
    <row r="348" spans="1:9" x14ac:dyDescent="0.2">
      <c r="A348" s="205"/>
      <c r="B348" s="214">
        <v>3813</v>
      </c>
      <c r="C348" s="215"/>
      <c r="D348" s="216" t="s">
        <v>266</v>
      </c>
      <c r="E348" s="217"/>
      <c r="F348" s="217"/>
      <c r="G348" s="217"/>
      <c r="H348" s="164" t="e">
        <f t="shared" si="203"/>
        <v>#DIV/0!</v>
      </c>
      <c r="I348" s="164" t="e">
        <f t="shared" si="204"/>
        <v>#DIV/0!</v>
      </c>
    </row>
    <row r="349" spans="1:9" x14ac:dyDescent="0.2">
      <c r="A349" s="205"/>
      <c r="B349" s="209" t="s">
        <v>267</v>
      </c>
      <c r="C349" s="210"/>
      <c r="D349" s="202" t="s">
        <v>269</v>
      </c>
      <c r="E349" s="211">
        <f t="shared" ref="E349" si="217">E350</f>
        <v>0</v>
      </c>
      <c r="F349" s="211">
        <f t="shared" ref="F349" si="218">F350</f>
        <v>0</v>
      </c>
      <c r="G349" s="211">
        <f t="shared" ref="G349" si="219">G350</f>
        <v>0</v>
      </c>
      <c r="H349" s="164" t="e">
        <f t="shared" si="203"/>
        <v>#DIV/0!</v>
      </c>
      <c r="I349" s="164" t="e">
        <f t="shared" si="204"/>
        <v>#DIV/0!</v>
      </c>
    </row>
    <row r="350" spans="1:9" ht="30" x14ac:dyDescent="0.2">
      <c r="A350" s="205"/>
      <c r="B350" s="212" t="s">
        <v>268</v>
      </c>
      <c r="C350" s="208"/>
      <c r="D350" s="203" t="s">
        <v>270</v>
      </c>
      <c r="E350" s="213"/>
      <c r="F350" s="213"/>
      <c r="G350" s="213"/>
      <c r="H350" s="164" t="e">
        <f t="shared" si="203"/>
        <v>#DIV/0!</v>
      </c>
      <c r="I350" s="164" t="e">
        <f t="shared" si="204"/>
        <v>#DIV/0!</v>
      </c>
    </row>
    <row r="351" spans="1:9" x14ac:dyDescent="0.2">
      <c r="A351" s="281">
        <v>43</v>
      </c>
      <c r="B351" s="282"/>
      <c r="C351" s="282"/>
      <c r="D351" s="200" t="s">
        <v>284</v>
      </c>
      <c r="E351" s="201">
        <f>E284+E295+E327+E333+E336+E341+E345</f>
        <v>224358.39352312693</v>
      </c>
      <c r="F351" s="201">
        <f>F284+F295+F327+F333+F336+F341+F345</f>
        <v>326536</v>
      </c>
      <c r="G351" s="201">
        <f>G284+G295+G327+G333+G336+G341+G345</f>
        <v>407365.41</v>
      </c>
      <c r="H351" s="164">
        <f t="shared" si="203"/>
        <v>181.56905280123101</v>
      </c>
      <c r="I351" s="164">
        <f t="shared" si="204"/>
        <v>124.75359837812677</v>
      </c>
    </row>
    <row r="352" spans="1:9" x14ac:dyDescent="0.2">
      <c r="A352" s="165"/>
      <c r="B352" s="166">
        <v>31</v>
      </c>
      <c r="C352" s="165"/>
      <c r="D352" s="167" t="s">
        <v>14</v>
      </c>
      <c r="E352" s="168">
        <f>SUM(E353,E358,E360)</f>
        <v>53480</v>
      </c>
      <c r="F352" s="168">
        <f>SUM(F353,F358,F360)</f>
        <v>24374</v>
      </c>
      <c r="G352" s="168">
        <f>SUM(G353,G358,G360)</f>
        <v>22157.34</v>
      </c>
      <c r="H352" s="164">
        <f t="shared" si="203"/>
        <v>41.431077038145105</v>
      </c>
      <c r="I352" s="164">
        <f t="shared" si="204"/>
        <v>90.905637154344802</v>
      </c>
    </row>
    <row r="353" spans="1:9" x14ac:dyDescent="0.2">
      <c r="A353" s="155"/>
      <c r="B353" s="169">
        <v>311</v>
      </c>
      <c r="C353" s="170"/>
      <c r="D353" s="155" t="s">
        <v>58</v>
      </c>
      <c r="E353" s="159">
        <f>SUM(E354:E357)</f>
        <v>45219</v>
      </c>
      <c r="F353" s="159">
        <f>SUM(F354:F357)</f>
        <v>20355</v>
      </c>
      <c r="G353" s="159">
        <f>SUM(G354:G357)</f>
        <v>18504.189999999999</v>
      </c>
      <c r="H353" s="164">
        <f t="shared" si="203"/>
        <v>40.921272031668096</v>
      </c>
      <c r="I353" s="164">
        <f t="shared" si="204"/>
        <v>90.907344632768343</v>
      </c>
    </row>
    <row r="354" spans="1:9" x14ac:dyDescent="0.2">
      <c r="A354" s="170"/>
      <c r="B354" s="171">
        <v>3111</v>
      </c>
      <c r="C354" s="170"/>
      <c r="D354" s="170" t="s">
        <v>85</v>
      </c>
      <c r="E354" s="35">
        <v>41392</v>
      </c>
      <c r="F354" s="35">
        <v>20355</v>
      </c>
      <c r="G354" s="35">
        <v>18504.189999999999</v>
      </c>
      <c r="H354" s="164">
        <f t="shared" si="203"/>
        <v>44.704749710088905</v>
      </c>
      <c r="I354" s="164">
        <f t="shared" si="204"/>
        <v>90.907344632768343</v>
      </c>
    </row>
    <row r="355" spans="1:9" x14ac:dyDescent="0.2">
      <c r="A355" s="170"/>
      <c r="B355" s="171" t="s">
        <v>261</v>
      </c>
      <c r="C355" s="170"/>
      <c r="D355" s="170" t="s">
        <v>262</v>
      </c>
      <c r="E355" s="35"/>
      <c r="F355" s="35"/>
      <c r="G355" s="35"/>
      <c r="H355" s="164" t="e">
        <f t="shared" si="203"/>
        <v>#DIV/0!</v>
      </c>
      <c r="I355" s="164" t="e">
        <f t="shared" si="204"/>
        <v>#DIV/0!</v>
      </c>
    </row>
    <row r="356" spans="1:9" x14ac:dyDescent="0.2">
      <c r="A356" s="170"/>
      <c r="B356" s="171" t="s">
        <v>189</v>
      </c>
      <c r="C356" s="170"/>
      <c r="D356" s="170" t="s">
        <v>190</v>
      </c>
      <c r="E356" s="35">
        <v>3827</v>
      </c>
      <c r="F356" s="35"/>
      <c r="G356" s="35"/>
      <c r="H356" s="164">
        <f t="shared" si="203"/>
        <v>0</v>
      </c>
      <c r="I356" s="164" t="e">
        <f t="shared" si="204"/>
        <v>#DIV/0!</v>
      </c>
    </row>
    <row r="357" spans="1:9" x14ac:dyDescent="0.2">
      <c r="A357" s="170"/>
      <c r="B357" s="171" t="s">
        <v>252</v>
      </c>
      <c r="C357" s="170"/>
      <c r="D357" s="170" t="s">
        <v>253</v>
      </c>
      <c r="E357" s="35"/>
      <c r="F357" s="35"/>
      <c r="G357" s="35"/>
      <c r="H357" s="164" t="e">
        <f t="shared" si="203"/>
        <v>#DIV/0!</v>
      </c>
      <c r="I357" s="164" t="e">
        <f t="shared" si="204"/>
        <v>#DIV/0!</v>
      </c>
    </row>
    <row r="358" spans="1:9" x14ac:dyDescent="0.2">
      <c r="A358" s="170"/>
      <c r="B358" s="122" t="s">
        <v>191</v>
      </c>
      <c r="C358" s="170"/>
      <c r="D358" s="155" t="s">
        <v>62</v>
      </c>
      <c r="E358" s="176">
        <f>E359</f>
        <v>781</v>
      </c>
      <c r="F358" s="176">
        <f t="shared" ref="F358" si="220">F359</f>
        <v>660</v>
      </c>
      <c r="G358" s="176">
        <f t="shared" ref="G358" si="221">G359</f>
        <v>600</v>
      </c>
      <c r="H358" s="164">
        <f t="shared" si="203"/>
        <v>76.824583866837386</v>
      </c>
      <c r="I358" s="164">
        <f t="shared" si="204"/>
        <v>90.909090909090907</v>
      </c>
    </row>
    <row r="359" spans="1:9" x14ac:dyDescent="0.2">
      <c r="A359" s="170"/>
      <c r="B359" s="171" t="s">
        <v>97</v>
      </c>
      <c r="C359" s="170"/>
      <c r="D359" s="170" t="s">
        <v>62</v>
      </c>
      <c r="E359" s="35">
        <v>781</v>
      </c>
      <c r="F359" s="35">
        <v>660</v>
      </c>
      <c r="G359" s="35">
        <v>600</v>
      </c>
      <c r="H359" s="164">
        <f t="shared" si="203"/>
        <v>76.824583866837386</v>
      </c>
      <c r="I359" s="164">
        <f t="shared" si="204"/>
        <v>90.909090909090907</v>
      </c>
    </row>
    <row r="360" spans="1:9" x14ac:dyDescent="0.2">
      <c r="A360" s="155"/>
      <c r="B360" s="122">
        <v>313</v>
      </c>
      <c r="C360" s="155"/>
      <c r="D360" s="155" t="s">
        <v>59</v>
      </c>
      <c r="E360" s="36">
        <f>SUM(E361:E362)</f>
        <v>7480</v>
      </c>
      <c r="F360" s="36">
        <f t="shared" ref="F360" si="222">SUM(F361:F362)</f>
        <v>3359</v>
      </c>
      <c r="G360" s="36">
        <f t="shared" ref="G360" si="223">SUM(G361:G362)</f>
        <v>3053.15</v>
      </c>
      <c r="H360" s="164">
        <f t="shared" si="203"/>
        <v>40.81751336898396</v>
      </c>
      <c r="I360" s="164">
        <f t="shared" si="204"/>
        <v>90.894611491515334</v>
      </c>
    </row>
    <row r="361" spans="1:9" x14ac:dyDescent="0.2">
      <c r="A361" s="170"/>
      <c r="B361" s="130">
        <v>3132</v>
      </c>
      <c r="C361" s="170"/>
      <c r="D361" s="170" t="s">
        <v>86</v>
      </c>
      <c r="E361" s="172">
        <v>7480</v>
      </c>
      <c r="F361" s="172">
        <v>3359</v>
      </c>
      <c r="G361" s="172">
        <v>3053.15</v>
      </c>
      <c r="H361" s="164">
        <f t="shared" si="203"/>
        <v>40.81751336898396</v>
      </c>
      <c r="I361" s="164">
        <f t="shared" si="204"/>
        <v>90.894611491515334</v>
      </c>
    </row>
    <row r="362" spans="1:9" ht="30" x14ac:dyDescent="0.2">
      <c r="A362" s="170"/>
      <c r="B362" s="130">
        <v>3133</v>
      </c>
      <c r="C362" s="170"/>
      <c r="D362" s="173" t="s">
        <v>87</v>
      </c>
      <c r="E362" s="172"/>
      <c r="F362" s="172"/>
      <c r="G362" s="172"/>
      <c r="H362" s="164" t="e">
        <f t="shared" si="203"/>
        <v>#DIV/0!</v>
      </c>
      <c r="I362" s="164" t="e">
        <f t="shared" si="204"/>
        <v>#DIV/0!</v>
      </c>
    </row>
    <row r="363" spans="1:9" x14ac:dyDescent="0.2">
      <c r="A363" s="165"/>
      <c r="B363" s="166">
        <v>32</v>
      </c>
      <c r="C363" s="165"/>
      <c r="D363" s="167" t="s">
        <v>15</v>
      </c>
      <c r="E363" s="168">
        <f>E364+E369+E386+E376+E388</f>
        <v>279332.34209303872</v>
      </c>
      <c r="F363" s="168">
        <f t="shared" ref="F363" si="224">F364+F369+F386+F376+F388</f>
        <v>24033</v>
      </c>
      <c r="G363" s="168">
        <f t="shared" ref="G363" si="225">G364+G369+G386+G376+G388</f>
        <v>17978.3</v>
      </c>
      <c r="H363" s="164">
        <f t="shared" si="203"/>
        <v>6.4361684240673682</v>
      </c>
      <c r="I363" s="164">
        <f t="shared" si="204"/>
        <v>74.806724087712723</v>
      </c>
    </row>
    <row r="364" spans="1:9" x14ac:dyDescent="0.2">
      <c r="A364" s="155"/>
      <c r="B364" s="169">
        <v>321</v>
      </c>
      <c r="C364" s="155"/>
      <c r="D364" s="155" t="s">
        <v>63</v>
      </c>
      <c r="E364" s="159">
        <f t="shared" ref="E364" si="226">SUM(E365:E368)</f>
        <v>20405.342093038689</v>
      </c>
      <c r="F364" s="159">
        <f t="shared" ref="F364" si="227">SUM(F365:F368)</f>
        <v>12916</v>
      </c>
      <c r="G364" s="159">
        <f t="shared" ref="G364" si="228">SUM(G365:G368)</f>
        <v>7943.0599999999995</v>
      </c>
      <c r="H364" s="164">
        <f t="shared" si="203"/>
        <v>38.926375082482863</v>
      </c>
      <c r="I364" s="164">
        <f t="shared" si="204"/>
        <v>61.497832146175277</v>
      </c>
    </row>
    <row r="365" spans="1:9" x14ac:dyDescent="0.2">
      <c r="A365" s="170"/>
      <c r="B365" s="171" t="s">
        <v>88</v>
      </c>
      <c r="C365" s="170"/>
      <c r="D365" s="170" t="s">
        <v>89</v>
      </c>
      <c r="E365" s="35">
        <v>15654.991041210431</v>
      </c>
      <c r="F365" s="35">
        <v>8508</v>
      </c>
      <c r="G365" s="35">
        <v>4454.87</v>
      </c>
      <c r="H365" s="164">
        <f t="shared" si="203"/>
        <v>28.45654774424932</v>
      </c>
      <c r="I365" s="164">
        <f t="shared" si="204"/>
        <v>52.360954395862713</v>
      </c>
    </row>
    <row r="366" spans="1:9" ht="30" x14ac:dyDescent="0.2">
      <c r="A366" s="170"/>
      <c r="B366" s="171" t="s">
        <v>90</v>
      </c>
      <c r="C366" s="170"/>
      <c r="D366" s="173" t="s">
        <v>69</v>
      </c>
      <c r="E366" s="35">
        <v>1714.8543367177649</v>
      </c>
      <c r="F366" s="35">
        <v>885</v>
      </c>
      <c r="G366" s="35">
        <v>698.37</v>
      </c>
      <c r="H366" s="164">
        <f t="shared" si="203"/>
        <v>40.724741749009524</v>
      </c>
      <c r="I366" s="164">
        <f t="shared" si="204"/>
        <v>78.911864406779671</v>
      </c>
    </row>
    <row r="367" spans="1:9" x14ac:dyDescent="0.2">
      <c r="A367" s="170"/>
      <c r="B367" s="171" t="s">
        <v>160</v>
      </c>
      <c r="C367" s="170"/>
      <c r="D367" s="173" t="s">
        <v>70</v>
      </c>
      <c r="E367" s="35">
        <v>1060.0504346671976</v>
      </c>
      <c r="F367" s="35">
        <v>1463</v>
      </c>
      <c r="G367" s="35">
        <v>1330</v>
      </c>
      <c r="H367" s="164">
        <f t="shared" si="203"/>
        <v>125.46572846956599</v>
      </c>
      <c r="I367" s="164">
        <f t="shared" si="204"/>
        <v>90.909090909090907</v>
      </c>
    </row>
    <row r="368" spans="1:9" x14ac:dyDescent="0.2">
      <c r="A368" s="170"/>
      <c r="B368" s="171" t="s">
        <v>254</v>
      </c>
      <c r="C368" s="170"/>
      <c r="D368" s="173" t="s">
        <v>255</v>
      </c>
      <c r="E368" s="35">
        <v>1975.446280443294</v>
      </c>
      <c r="F368" s="35">
        <v>2060</v>
      </c>
      <c r="G368" s="35">
        <v>1459.82</v>
      </c>
      <c r="H368" s="164">
        <f t="shared" si="203"/>
        <v>73.898238309594205</v>
      </c>
      <c r="I368" s="164">
        <f t="shared" si="204"/>
        <v>70.865048543689312</v>
      </c>
    </row>
    <row r="369" spans="1:9" x14ac:dyDescent="0.2">
      <c r="A369" s="170"/>
      <c r="B369" s="174" t="s">
        <v>161</v>
      </c>
      <c r="C369" s="170"/>
      <c r="D369" s="175" t="s">
        <v>64</v>
      </c>
      <c r="E369" s="176">
        <f>SUM(E370:E375)</f>
        <v>67071</v>
      </c>
      <c r="F369" s="176">
        <f t="shared" ref="F369" si="229">SUM(F370:F375)</f>
        <v>638</v>
      </c>
      <c r="G369" s="176">
        <f t="shared" ref="G369" si="230">SUM(G370:G375)</f>
        <v>580.32999999999993</v>
      </c>
      <c r="H369" s="164">
        <f t="shared" si="203"/>
        <v>0.8652472752754542</v>
      </c>
      <c r="I369" s="164">
        <f t="shared" si="204"/>
        <v>90.960815047021939</v>
      </c>
    </row>
    <row r="370" spans="1:9" x14ac:dyDescent="0.2">
      <c r="A370" s="170"/>
      <c r="B370" s="171" t="s">
        <v>91</v>
      </c>
      <c r="C370" s="170"/>
      <c r="D370" s="173" t="s">
        <v>72</v>
      </c>
      <c r="E370" s="35"/>
      <c r="F370" s="35">
        <v>468</v>
      </c>
      <c r="G370" s="35">
        <v>425.34</v>
      </c>
      <c r="H370" s="164" t="e">
        <f t="shared" si="203"/>
        <v>#DIV/0!</v>
      </c>
      <c r="I370" s="164">
        <f t="shared" si="204"/>
        <v>90.884615384615373</v>
      </c>
    </row>
    <row r="371" spans="1:9" x14ac:dyDescent="0.2">
      <c r="A371" s="170"/>
      <c r="B371" s="171" t="s">
        <v>263</v>
      </c>
      <c r="C371" s="170"/>
      <c r="D371" s="173" t="s">
        <v>264</v>
      </c>
      <c r="E371" s="35"/>
      <c r="F371" s="35"/>
      <c r="G371" s="35"/>
      <c r="H371" s="164" t="e">
        <f t="shared" si="203"/>
        <v>#DIV/0!</v>
      </c>
      <c r="I371" s="164" t="e">
        <f t="shared" si="204"/>
        <v>#DIV/0!</v>
      </c>
    </row>
    <row r="372" spans="1:9" x14ac:dyDescent="0.2">
      <c r="A372" s="170"/>
      <c r="B372" s="171" t="s">
        <v>92</v>
      </c>
      <c r="C372" s="170"/>
      <c r="D372" s="173" t="s">
        <v>93</v>
      </c>
      <c r="E372" s="35">
        <v>66791</v>
      </c>
      <c r="F372" s="35"/>
      <c r="G372" s="35"/>
      <c r="H372" s="164">
        <f t="shared" si="203"/>
        <v>0</v>
      </c>
      <c r="I372" s="164" t="e">
        <f t="shared" si="204"/>
        <v>#DIV/0!</v>
      </c>
    </row>
    <row r="373" spans="1:9" ht="30" x14ac:dyDescent="0.2">
      <c r="A373" s="170"/>
      <c r="B373" s="171" t="s">
        <v>94</v>
      </c>
      <c r="C373" s="170"/>
      <c r="D373" s="173" t="s">
        <v>95</v>
      </c>
      <c r="E373" s="35"/>
      <c r="F373" s="35">
        <v>170</v>
      </c>
      <c r="G373" s="35">
        <v>154.99</v>
      </c>
      <c r="H373" s="164" t="e">
        <f t="shared" si="203"/>
        <v>#DIV/0!</v>
      </c>
      <c r="I373" s="164">
        <f t="shared" si="204"/>
        <v>91.170588235294119</v>
      </c>
    </row>
    <row r="374" spans="1:9" x14ac:dyDescent="0.2">
      <c r="A374" s="170"/>
      <c r="B374" s="171" t="s">
        <v>256</v>
      </c>
      <c r="C374" s="170"/>
      <c r="D374" s="173" t="s">
        <v>258</v>
      </c>
      <c r="E374" s="35">
        <v>280</v>
      </c>
      <c r="F374" s="35"/>
      <c r="G374" s="35"/>
      <c r="H374" s="164">
        <f t="shared" si="203"/>
        <v>0</v>
      </c>
      <c r="I374" s="164" t="e">
        <f t="shared" si="204"/>
        <v>#DIV/0!</v>
      </c>
    </row>
    <row r="375" spans="1:9" x14ac:dyDescent="0.2">
      <c r="A375" s="170"/>
      <c r="B375" s="171" t="s">
        <v>257</v>
      </c>
      <c r="C375" s="170"/>
      <c r="D375" s="173" t="s">
        <v>192</v>
      </c>
      <c r="E375" s="35"/>
      <c r="F375" s="35"/>
      <c r="G375" s="35"/>
      <c r="H375" s="164" t="e">
        <f t="shared" si="203"/>
        <v>#DIV/0!</v>
      </c>
      <c r="I375" s="164" t="e">
        <f t="shared" si="204"/>
        <v>#DIV/0!</v>
      </c>
    </row>
    <row r="376" spans="1:9" x14ac:dyDescent="0.2">
      <c r="A376" s="170"/>
      <c r="B376" s="174" t="s">
        <v>162</v>
      </c>
      <c r="C376" s="170"/>
      <c r="D376" s="175" t="s">
        <v>55</v>
      </c>
      <c r="E376" s="176">
        <f>E377+E378+E379+E380+E381+E382+E383+E384+E385</f>
        <v>190613</v>
      </c>
      <c r="F376" s="176">
        <f t="shared" ref="F376" si="231">F377+F378+F379+F380+F381+F382+F383+F384+F385</f>
        <v>9257</v>
      </c>
      <c r="G376" s="176">
        <f t="shared" ref="G376" si="232">G377+G378+G379+G380+G381+G382+G383+G384+G385</f>
        <v>8343.64</v>
      </c>
      <c r="H376" s="164">
        <f t="shared" si="203"/>
        <v>4.3772670279571688</v>
      </c>
      <c r="I376" s="164">
        <f t="shared" si="204"/>
        <v>90.133304526304414</v>
      </c>
    </row>
    <row r="377" spans="1:9" x14ac:dyDescent="0.2">
      <c r="A377" s="170"/>
      <c r="B377" s="177" t="s">
        <v>98</v>
      </c>
      <c r="C377" s="170"/>
      <c r="D377" s="178" t="s">
        <v>99</v>
      </c>
      <c r="E377" s="35">
        <v>250</v>
      </c>
      <c r="F377" s="35">
        <v>88</v>
      </c>
      <c r="G377" s="35">
        <v>8.1199999999999992</v>
      </c>
      <c r="H377" s="164">
        <f t="shared" si="203"/>
        <v>3.2479999999999993</v>
      </c>
      <c r="I377" s="164">
        <f t="shared" si="204"/>
        <v>9.2272727272727266</v>
      </c>
    </row>
    <row r="378" spans="1:9" x14ac:dyDescent="0.2">
      <c r="A378" s="170"/>
      <c r="B378" s="177" t="s">
        <v>100</v>
      </c>
      <c r="C378" s="170"/>
      <c r="D378" s="178" t="s">
        <v>101</v>
      </c>
      <c r="E378" s="35"/>
      <c r="F378" s="35">
        <v>308</v>
      </c>
      <c r="G378" s="35">
        <v>280</v>
      </c>
      <c r="H378" s="164" t="e">
        <f t="shared" si="203"/>
        <v>#DIV/0!</v>
      </c>
      <c r="I378" s="164">
        <f t="shared" si="204"/>
        <v>90.909090909090907</v>
      </c>
    </row>
    <row r="379" spans="1:9" x14ac:dyDescent="0.2">
      <c r="A379" s="170"/>
      <c r="B379" s="177" t="s">
        <v>163</v>
      </c>
      <c r="C379" s="170"/>
      <c r="D379" s="178" t="s">
        <v>164</v>
      </c>
      <c r="E379" s="35">
        <v>9125</v>
      </c>
      <c r="F379" s="35"/>
      <c r="G379" s="35"/>
      <c r="H379" s="164">
        <f t="shared" si="203"/>
        <v>0</v>
      </c>
      <c r="I379" s="164" t="e">
        <f t="shared" si="204"/>
        <v>#DIV/0!</v>
      </c>
    </row>
    <row r="380" spans="1:9" x14ac:dyDescent="0.2">
      <c r="A380" s="170"/>
      <c r="B380" s="177" t="s">
        <v>102</v>
      </c>
      <c r="C380" s="170"/>
      <c r="D380" s="178" t="s">
        <v>103</v>
      </c>
      <c r="E380" s="35"/>
      <c r="F380" s="35"/>
      <c r="G380" s="35"/>
      <c r="H380" s="164" t="e">
        <f t="shared" si="203"/>
        <v>#DIV/0!</v>
      </c>
      <c r="I380" s="164" t="e">
        <f t="shared" si="204"/>
        <v>#DIV/0!</v>
      </c>
    </row>
    <row r="381" spans="1:9" x14ac:dyDescent="0.2">
      <c r="A381" s="170"/>
      <c r="B381" s="177" t="s">
        <v>165</v>
      </c>
      <c r="C381" s="170"/>
      <c r="D381" s="178" t="s">
        <v>76</v>
      </c>
      <c r="E381" s="35">
        <v>807</v>
      </c>
      <c r="F381" s="35">
        <v>1133</v>
      </c>
      <c r="G381" s="35">
        <v>1030.29</v>
      </c>
      <c r="H381" s="164">
        <f t="shared" si="203"/>
        <v>127.66914498141264</v>
      </c>
      <c r="I381" s="164">
        <f t="shared" si="204"/>
        <v>90.93468667255074</v>
      </c>
    </row>
    <row r="382" spans="1:9" x14ac:dyDescent="0.2">
      <c r="A382" s="170"/>
      <c r="B382" s="177" t="s">
        <v>166</v>
      </c>
      <c r="C382" s="170"/>
      <c r="D382" s="178" t="s">
        <v>73</v>
      </c>
      <c r="E382" s="35"/>
      <c r="F382" s="35"/>
      <c r="G382" s="35"/>
      <c r="H382" s="164" t="e">
        <f t="shared" si="203"/>
        <v>#DIV/0!</v>
      </c>
      <c r="I382" s="164" t="e">
        <f t="shared" si="204"/>
        <v>#DIV/0!</v>
      </c>
    </row>
    <row r="383" spans="1:9" x14ac:dyDescent="0.2">
      <c r="A383" s="170"/>
      <c r="B383" s="177" t="s">
        <v>167</v>
      </c>
      <c r="C383" s="170"/>
      <c r="D383" s="178" t="s">
        <v>74</v>
      </c>
      <c r="E383" s="35">
        <v>173496</v>
      </c>
      <c r="F383" s="35">
        <v>3965</v>
      </c>
      <c r="G383" s="35">
        <v>3604.24</v>
      </c>
      <c r="H383" s="164">
        <f t="shared" si="203"/>
        <v>2.0774196523262782</v>
      </c>
      <c r="I383" s="164">
        <f t="shared" si="204"/>
        <v>90.901387137452701</v>
      </c>
    </row>
    <row r="384" spans="1:9" x14ac:dyDescent="0.2">
      <c r="A384" s="170"/>
      <c r="B384" s="177" t="s">
        <v>104</v>
      </c>
      <c r="C384" s="170"/>
      <c r="D384" s="178" t="s">
        <v>105</v>
      </c>
      <c r="E384" s="35"/>
      <c r="F384" s="35">
        <v>1375</v>
      </c>
      <c r="G384" s="35">
        <v>1250</v>
      </c>
      <c r="H384" s="164" t="e">
        <f t="shared" si="203"/>
        <v>#DIV/0!</v>
      </c>
      <c r="I384" s="164">
        <f t="shared" si="204"/>
        <v>90.909090909090907</v>
      </c>
    </row>
    <row r="385" spans="1:9" x14ac:dyDescent="0.2">
      <c r="A385" s="170"/>
      <c r="B385" s="177" t="s">
        <v>106</v>
      </c>
      <c r="C385" s="170"/>
      <c r="D385" s="178" t="s">
        <v>75</v>
      </c>
      <c r="E385" s="35">
        <v>6935</v>
      </c>
      <c r="F385" s="35">
        <v>2388</v>
      </c>
      <c r="G385" s="35">
        <v>2170.9899999999998</v>
      </c>
      <c r="H385" s="164">
        <f t="shared" si="203"/>
        <v>31.304830569574619</v>
      </c>
      <c r="I385" s="164">
        <f t="shared" si="204"/>
        <v>90.912479061976541</v>
      </c>
    </row>
    <row r="386" spans="1:9" x14ac:dyDescent="0.2">
      <c r="A386" s="170"/>
      <c r="B386" s="174" t="s">
        <v>213</v>
      </c>
      <c r="C386" s="170"/>
      <c r="D386" s="202" t="s">
        <v>260</v>
      </c>
      <c r="E386" s="176">
        <f t="shared" ref="E386" si="233">E387</f>
        <v>223</v>
      </c>
      <c r="F386" s="176">
        <f t="shared" ref="F386" si="234">F387</f>
        <v>0</v>
      </c>
      <c r="G386" s="176">
        <f t="shared" ref="G386" si="235">G387</f>
        <v>0</v>
      </c>
      <c r="H386" s="164">
        <f t="shared" si="203"/>
        <v>0</v>
      </c>
      <c r="I386" s="164" t="e">
        <f t="shared" si="204"/>
        <v>#DIV/0!</v>
      </c>
    </row>
    <row r="387" spans="1:9" x14ac:dyDescent="0.2">
      <c r="A387" s="170"/>
      <c r="B387" s="177" t="s">
        <v>212</v>
      </c>
      <c r="C387" s="170"/>
      <c r="D387" s="203" t="s">
        <v>259</v>
      </c>
      <c r="E387" s="35">
        <v>223</v>
      </c>
      <c r="F387" s="35"/>
      <c r="G387" s="35"/>
      <c r="H387" s="164">
        <f t="shared" si="203"/>
        <v>0</v>
      </c>
      <c r="I387" s="164" t="e">
        <f t="shared" si="204"/>
        <v>#DIV/0!</v>
      </c>
    </row>
    <row r="388" spans="1:9" x14ac:dyDescent="0.2">
      <c r="A388" s="170"/>
      <c r="B388" s="174" t="s">
        <v>168</v>
      </c>
      <c r="C388" s="179"/>
      <c r="D388" s="175" t="s">
        <v>65</v>
      </c>
      <c r="E388" s="176">
        <f>E390+E391+E392+E393+E389+E394</f>
        <v>1020</v>
      </c>
      <c r="F388" s="176">
        <f t="shared" ref="F388" si="236">F390+F391+F392+F393+F389+F394</f>
        <v>1222</v>
      </c>
      <c r="G388" s="176">
        <f t="shared" ref="G388" si="237">G390+G391+G392+G393+G389+G394</f>
        <v>1111.27</v>
      </c>
      <c r="H388" s="164">
        <f t="shared" si="203"/>
        <v>108.94803921568628</v>
      </c>
      <c r="I388" s="164">
        <f t="shared" si="204"/>
        <v>90.93862520458265</v>
      </c>
    </row>
    <row r="389" spans="1:9" x14ac:dyDescent="0.2">
      <c r="A389" s="170"/>
      <c r="B389" s="177" t="s">
        <v>224</v>
      </c>
      <c r="C389" s="179"/>
      <c r="D389" s="178" t="s">
        <v>193</v>
      </c>
      <c r="E389" s="180"/>
      <c r="F389" s="180"/>
      <c r="G389" s="180"/>
      <c r="H389" s="164" t="e">
        <f t="shared" si="203"/>
        <v>#DIV/0!</v>
      </c>
      <c r="I389" s="164" t="e">
        <f t="shared" si="204"/>
        <v>#DIV/0!</v>
      </c>
    </row>
    <row r="390" spans="1:9" x14ac:dyDescent="0.2">
      <c r="A390" s="170"/>
      <c r="B390" s="177" t="s">
        <v>107</v>
      </c>
      <c r="C390" s="170"/>
      <c r="D390" s="178" t="s">
        <v>108</v>
      </c>
      <c r="E390" s="35">
        <v>1020</v>
      </c>
      <c r="F390" s="35">
        <v>1167</v>
      </c>
      <c r="G390" s="35">
        <v>1061.27</v>
      </c>
      <c r="H390" s="164">
        <f t="shared" si="203"/>
        <v>104.04607843137255</v>
      </c>
      <c r="I390" s="164">
        <f t="shared" si="204"/>
        <v>90.940017137960581</v>
      </c>
    </row>
    <row r="391" spans="1:9" x14ac:dyDescent="0.2">
      <c r="A391" s="170"/>
      <c r="B391" s="177" t="s">
        <v>169</v>
      </c>
      <c r="C391" s="170"/>
      <c r="D391" s="178" t="s">
        <v>170</v>
      </c>
      <c r="E391" s="35"/>
      <c r="F391" s="35">
        <v>55</v>
      </c>
      <c r="G391" s="35">
        <v>50</v>
      </c>
      <c r="H391" s="164" t="e">
        <f t="shared" si="203"/>
        <v>#DIV/0!</v>
      </c>
      <c r="I391" s="164">
        <f t="shared" si="204"/>
        <v>90.909090909090907</v>
      </c>
    </row>
    <row r="392" spans="1:9" x14ac:dyDescent="0.2">
      <c r="A392" s="170"/>
      <c r="B392" s="177" t="s">
        <v>171</v>
      </c>
      <c r="C392" s="170"/>
      <c r="D392" s="178" t="s">
        <v>109</v>
      </c>
      <c r="E392" s="35"/>
      <c r="F392" s="35"/>
      <c r="G392" s="35"/>
      <c r="H392" s="164" t="e">
        <f t="shared" si="203"/>
        <v>#DIV/0!</v>
      </c>
      <c r="I392" s="164" t="e">
        <f t="shared" si="204"/>
        <v>#DIV/0!</v>
      </c>
    </row>
    <row r="393" spans="1:9" x14ac:dyDescent="0.2">
      <c r="A393" s="170"/>
      <c r="B393" s="177" t="s">
        <v>172</v>
      </c>
      <c r="C393" s="170"/>
      <c r="D393" s="178" t="s">
        <v>173</v>
      </c>
      <c r="E393" s="35"/>
      <c r="F393" s="35"/>
      <c r="G393" s="35"/>
      <c r="H393" s="164" t="e">
        <f t="shared" si="203"/>
        <v>#DIV/0!</v>
      </c>
      <c r="I393" s="164" t="e">
        <f t="shared" si="204"/>
        <v>#DIV/0!</v>
      </c>
    </row>
    <row r="394" spans="1:9" x14ac:dyDescent="0.2">
      <c r="A394" s="170"/>
      <c r="B394" s="177" t="s">
        <v>110</v>
      </c>
      <c r="C394" s="170"/>
      <c r="D394" s="178" t="s">
        <v>65</v>
      </c>
      <c r="E394" s="35"/>
      <c r="F394" s="35"/>
      <c r="G394" s="35"/>
      <c r="H394" s="164" t="e">
        <f t="shared" si="203"/>
        <v>#DIV/0!</v>
      </c>
      <c r="I394" s="164" t="e">
        <f t="shared" si="204"/>
        <v>#DIV/0!</v>
      </c>
    </row>
    <row r="395" spans="1:9" x14ac:dyDescent="0.2">
      <c r="A395" s="166"/>
      <c r="B395" s="181" t="s">
        <v>174</v>
      </c>
      <c r="C395" s="167"/>
      <c r="D395" s="182" t="s">
        <v>18</v>
      </c>
      <c r="E395" s="168">
        <f>E396</f>
        <v>54</v>
      </c>
      <c r="F395" s="168">
        <f t="shared" ref="F395" si="238">F396</f>
        <v>0</v>
      </c>
      <c r="G395" s="168">
        <f t="shared" ref="G395" si="239">G396</f>
        <v>0</v>
      </c>
      <c r="H395" s="164">
        <f t="shared" si="203"/>
        <v>0</v>
      </c>
      <c r="I395" s="164" t="e">
        <f t="shared" si="204"/>
        <v>#DIV/0!</v>
      </c>
    </row>
    <row r="396" spans="1:9" x14ac:dyDescent="0.2">
      <c r="A396" s="170"/>
      <c r="B396" s="174" t="s">
        <v>175</v>
      </c>
      <c r="C396" s="179"/>
      <c r="D396" s="175" t="s">
        <v>66</v>
      </c>
      <c r="E396" s="176">
        <f>E397+E398+E399</f>
        <v>54</v>
      </c>
      <c r="F396" s="176">
        <f t="shared" ref="F396" si="240">F397+F398+F399</f>
        <v>0</v>
      </c>
      <c r="G396" s="176">
        <f t="shared" ref="G396" si="241">G397+G398+G399</f>
        <v>0</v>
      </c>
      <c r="H396" s="164">
        <f t="shared" si="203"/>
        <v>0</v>
      </c>
      <c r="I396" s="164" t="e">
        <f t="shared" si="204"/>
        <v>#DIV/0!</v>
      </c>
    </row>
    <row r="397" spans="1:9" x14ac:dyDescent="0.2">
      <c r="A397" s="170"/>
      <c r="B397" s="177" t="s">
        <v>111</v>
      </c>
      <c r="C397" s="170"/>
      <c r="D397" s="178" t="s">
        <v>112</v>
      </c>
      <c r="E397" s="35">
        <v>11</v>
      </c>
      <c r="F397" s="35"/>
      <c r="G397" s="35"/>
      <c r="H397" s="164">
        <f t="shared" si="203"/>
        <v>0</v>
      </c>
      <c r="I397" s="164" t="e">
        <f t="shared" si="204"/>
        <v>#DIV/0!</v>
      </c>
    </row>
    <row r="398" spans="1:9" ht="30" x14ac:dyDescent="0.2">
      <c r="A398" s="170"/>
      <c r="B398" s="177" t="s">
        <v>176</v>
      </c>
      <c r="C398" s="170"/>
      <c r="D398" s="178" t="s">
        <v>177</v>
      </c>
      <c r="E398" s="35">
        <v>43</v>
      </c>
      <c r="F398" s="35"/>
      <c r="G398" s="35"/>
      <c r="H398" s="164">
        <f t="shared" si="203"/>
        <v>0</v>
      </c>
      <c r="I398" s="164" t="e">
        <f t="shared" si="204"/>
        <v>#DIV/0!</v>
      </c>
    </row>
    <row r="399" spans="1:9" x14ac:dyDescent="0.2">
      <c r="A399" s="170"/>
      <c r="B399" s="177" t="s">
        <v>178</v>
      </c>
      <c r="C399" s="170"/>
      <c r="D399" s="178" t="s">
        <v>179</v>
      </c>
      <c r="E399" s="35"/>
      <c r="F399" s="35"/>
      <c r="G399" s="35"/>
      <c r="H399" s="164" t="e">
        <f t="shared" ref="H399:H461" si="242">SUM(G399/E399*100)</f>
        <v>#DIV/0!</v>
      </c>
      <c r="I399" s="164" t="e">
        <f t="shared" ref="I399:I461" si="243">SUM(G399/F399*100)</f>
        <v>#DIV/0!</v>
      </c>
    </row>
    <row r="400" spans="1:9" x14ac:dyDescent="0.2">
      <c r="A400" s="205"/>
      <c r="B400" s="218">
        <v>35</v>
      </c>
      <c r="C400" s="206"/>
      <c r="D400" s="219" t="s">
        <v>271</v>
      </c>
      <c r="E400" s="207">
        <f>E401</f>
        <v>0</v>
      </c>
      <c r="F400" s="207">
        <f t="shared" ref="F400:F401" si="244">F401</f>
        <v>0</v>
      </c>
      <c r="G400" s="207">
        <f t="shared" ref="G400:G401" si="245">G401</f>
        <v>0</v>
      </c>
      <c r="H400" s="164" t="e">
        <f t="shared" si="242"/>
        <v>#DIV/0!</v>
      </c>
      <c r="I400" s="164" t="e">
        <f t="shared" si="243"/>
        <v>#DIV/0!</v>
      </c>
    </row>
    <row r="401" spans="1:9" x14ac:dyDescent="0.2">
      <c r="A401" s="208"/>
      <c r="B401" s="209" t="s">
        <v>272</v>
      </c>
      <c r="C401" s="210"/>
      <c r="D401" s="202" t="s">
        <v>273</v>
      </c>
      <c r="E401" s="220">
        <f>E402</f>
        <v>0</v>
      </c>
      <c r="F401" s="220">
        <f t="shared" si="244"/>
        <v>0</v>
      </c>
      <c r="G401" s="220">
        <f t="shared" si="245"/>
        <v>0</v>
      </c>
      <c r="H401" s="164" t="e">
        <f t="shared" si="242"/>
        <v>#DIV/0!</v>
      </c>
      <c r="I401" s="164" t="e">
        <f t="shared" si="243"/>
        <v>#DIV/0!</v>
      </c>
    </row>
    <row r="402" spans="1:9" x14ac:dyDescent="0.2">
      <c r="A402" s="208"/>
      <c r="B402" s="212" t="s">
        <v>274</v>
      </c>
      <c r="C402" s="208"/>
      <c r="D402" s="203" t="s">
        <v>273</v>
      </c>
      <c r="E402" s="221"/>
      <c r="F402" s="221"/>
      <c r="G402" s="221"/>
      <c r="H402" s="164" t="e">
        <f t="shared" si="242"/>
        <v>#DIV/0!</v>
      </c>
      <c r="I402" s="164" t="e">
        <f t="shared" si="243"/>
        <v>#DIV/0!</v>
      </c>
    </row>
    <row r="403" spans="1:9" x14ac:dyDescent="0.2">
      <c r="A403" s="205"/>
      <c r="B403" s="218">
        <v>36</v>
      </c>
      <c r="C403" s="206"/>
      <c r="D403" s="222" t="s">
        <v>275</v>
      </c>
      <c r="E403" s="207">
        <f>E404+E406</f>
        <v>0</v>
      </c>
      <c r="F403" s="207">
        <f t="shared" ref="F403" si="246">F404+F406</f>
        <v>0</v>
      </c>
      <c r="G403" s="207">
        <f t="shared" ref="G403" si="247">G404+G406</f>
        <v>0</v>
      </c>
      <c r="H403" s="164" t="e">
        <f t="shared" si="242"/>
        <v>#DIV/0!</v>
      </c>
      <c r="I403" s="164" t="e">
        <f t="shared" si="243"/>
        <v>#DIV/0!</v>
      </c>
    </row>
    <row r="404" spans="1:9" x14ac:dyDescent="0.2">
      <c r="A404" s="208"/>
      <c r="B404" s="209" t="s">
        <v>276</v>
      </c>
      <c r="C404" s="210"/>
      <c r="D404" s="202" t="s">
        <v>277</v>
      </c>
      <c r="E404" s="220">
        <f>E405</f>
        <v>0</v>
      </c>
      <c r="F404" s="220">
        <f t="shared" ref="F404" si="248">F405</f>
        <v>0</v>
      </c>
      <c r="G404" s="220">
        <f t="shared" ref="G404" si="249">G405</f>
        <v>0</v>
      </c>
      <c r="H404" s="164" t="e">
        <f t="shared" si="242"/>
        <v>#DIV/0!</v>
      </c>
      <c r="I404" s="164" t="e">
        <f t="shared" si="243"/>
        <v>#DIV/0!</v>
      </c>
    </row>
    <row r="405" spans="1:9" ht="30" x14ac:dyDescent="0.2">
      <c r="A405" s="208"/>
      <c r="B405" s="212" t="s">
        <v>278</v>
      </c>
      <c r="C405" s="208"/>
      <c r="D405" s="203" t="s">
        <v>279</v>
      </c>
      <c r="E405" s="221"/>
      <c r="F405" s="221"/>
      <c r="G405" s="221"/>
      <c r="H405" s="164" t="e">
        <f t="shared" si="242"/>
        <v>#DIV/0!</v>
      </c>
      <c r="I405" s="164" t="e">
        <f t="shared" si="243"/>
        <v>#DIV/0!</v>
      </c>
    </row>
    <row r="406" spans="1:9" x14ac:dyDescent="0.2">
      <c r="A406" s="208"/>
      <c r="B406" s="209" t="s">
        <v>280</v>
      </c>
      <c r="C406" s="210"/>
      <c r="D406" s="202" t="s">
        <v>283</v>
      </c>
      <c r="E406" s="220">
        <f>E407</f>
        <v>0</v>
      </c>
      <c r="F406" s="220">
        <f t="shared" ref="F406" si="250">F407</f>
        <v>0</v>
      </c>
      <c r="G406" s="220">
        <f t="shared" ref="G406" si="251">G407</f>
        <v>0</v>
      </c>
      <c r="H406" s="164" t="e">
        <f t="shared" si="242"/>
        <v>#DIV/0!</v>
      </c>
      <c r="I406" s="164" t="e">
        <f t="shared" si="243"/>
        <v>#DIV/0!</v>
      </c>
    </row>
    <row r="407" spans="1:9" ht="30" x14ac:dyDescent="0.2">
      <c r="A407" s="208"/>
      <c r="B407" s="212" t="s">
        <v>281</v>
      </c>
      <c r="C407" s="208"/>
      <c r="D407" s="203" t="s">
        <v>282</v>
      </c>
      <c r="E407" s="221"/>
      <c r="F407" s="221"/>
      <c r="G407" s="221"/>
      <c r="H407" s="164" t="e">
        <f t="shared" si="242"/>
        <v>#DIV/0!</v>
      </c>
      <c r="I407" s="164" t="e">
        <f t="shared" si="243"/>
        <v>#DIV/0!</v>
      </c>
    </row>
    <row r="408" spans="1:9" ht="30" x14ac:dyDescent="0.2">
      <c r="A408" s="166"/>
      <c r="B408" s="181" t="s">
        <v>180</v>
      </c>
      <c r="C408" s="167"/>
      <c r="D408" s="183" t="s">
        <v>181</v>
      </c>
      <c r="E408" s="168">
        <f>E409</f>
        <v>0</v>
      </c>
      <c r="F408" s="168">
        <f t="shared" ref="F408" si="252">F409</f>
        <v>0</v>
      </c>
      <c r="G408" s="168">
        <f t="shared" ref="G408" si="253">G409</f>
        <v>0</v>
      </c>
      <c r="H408" s="164" t="e">
        <f t="shared" si="242"/>
        <v>#DIV/0!</v>
      </c>
      <c r="I408" s="164" t="e">
        <f t="shared" si="243"/>
        <v>#DIV/0!</v>
      </c>
    </row>
    <row r="409" spans="1:9" ht="30" x14ac:dyDescent="0.2">
      <c r="A409" s="166"/>
      <c r="B409" s="181">
        <v>372</v>
      </c>
      <c r="C409" s="167"/>
      <c r="D409" s="183" t="s">
        <v>68</v>
      </c>
      <c r="E409" s="168">
        <f>E410+E411</f>
        <v>0</v>
      </c>
      <c r="F409" s="168">
        <f t="shared" ref="F409" si="254">F410+F411</f>
        <v>0</v>
      </c>
      <c r="G409" s="168">
        <f t="shared" ref="G409" si="255">G410+G411</f>
        <v>0</v>
      </c>
      <c r="H409" s="164" t="e">
        <f t="shared" si="242"/>
        <v>#DIV/0!</v>
      </c>
      <c r="I409" s="164" t="e">
        <f t="shared" si="243"/>
        <v>#DIV/0!</v>
      </c>
    </row>
    <row r="410" spans="1:9" x14ac:dyDescent="0.2">
      <c r="A410" s="166"/>
      <c r="B410" s="184">
        <v>3721</v>
      </c>
      <c r="C410" s="185"/>
      <c r="D410" s="186" t="s">
        <v>182</v>
      </c>
      <c r="E410" s="154"/>
      <c r="F410" s="154"/>
      <c r="G410" s="154"/>
      <c r="H410" s="164" t="e">
        <f t="shared" si="242"/>
        <v>#DIV/0!</v>
      </c>
      <c r="I410" s="164" t="e">
        <f t="shared" si="243"/>
        <v>#DIV/0!</v>
      </c>
    </row>
    <row r="411" spans="1:9" x14ac:dyDescent="0.2">
      <c r="A411" s="166"/>
      <c r="B411" s="184">
        <v>3722</v>
      </c>
      <c r="C411" s="185"/>
      <c r="D411" s="186" t="s">
        <v>265</v>
      </c>
      <c r="E411" s="154"/>
      <c r="F411" s="154"/>
      <c r="G411" s="154"/>
      <c r="H411" s="164" t="e">
        <f t="shared" si="242"/>
        <v>#DIV/0!</v>
      </c>
      <c r="I411" s="164" t="e">
        <f t="shared" si="243"/>
        <v>#DIV/0!</v>
      </c>
    </row>
    <row r="412" spans="1:9" x14ac:dyDescent="0.2">
      <c r="A412" s="204"/>
      <c r="B412" s="205" t="s">
        <v>187</v>
      </c>
      <c r="C412" s="204"/>
      <c r="D412" s="206" t="s">
        <v>188</v>
      </c>
      <c r="E412" s="207">
        <f>E413+E416</f>
        <v>0</v>
      </c>
      <c r="F412" s="207">
        <f t="shared" ref="F412" si="256">F413+F416</f>
        <v>0</v>
      </c>
      <c r="G412" s="207">
        <f t="shared" ref="G412" si="257">G413+G416</f>
        <v>0</v>
      </c>
      <c r="H412" s="164" t="e">
        <f t="shared" si="242"/>
        <v>#DIV/0!</v>
      </c>
      <c r="I412" s="164" t="e">
        <f t="shared" si="243"/>
        <v>#DIV/0!</v>
      </c>
    </row>
    <row r="413" spans="1:9" x14ac:dyDescent="0.2">
      <c r="A413" s="208"/>
      <c r="B413" s="209" t="s">
        <v>185</v>
      </c>
      <c r="C413" s="210"/>
      <c r="D413" s="202" t="s">
        <v>186</v>
      </c>
      <c r="E413" s="211">
        <f>E414+E415</f>
        <v>0</v>
      </c>
      <c r="F413" s="211">
        <f t="shared" ref="F413" si="258">F414+F415</f>
        <v>0</v>
      </c>
      <c r="G413" s="211">
        <f t="shared" ref="G413" si="259">G414+G415</f>
        <v>0</v>
      </c>
      <c r="H413" s="164" t="e">
        <f t="shared" si="242"/>
        <v>#DIV/0!</v>
      </c>
      <c r="I413" s="164" t="e">
        <f t="shared" si="243"/>
        <v>#DIV/0!</v>
      </c>
    </row>
    <row r="414" spans="1:9" x14ac:dyDescent="0.2">
      <c r="A414" s="208"/>
      <c r="B414" s="212" t="s">
        <v>183</v>
      </c>
      <c r="C414" s="208"/>
      <c r="D414" s="203" t="s">
        <v>184</v>
      </c>
      <c r="E414" s="213"/>
      <c r="F414" s="213"/>
      <c r="G414" s="213"/>
      <c r="H414" s="164" t="e">
        <f t="shared" si="242"/>
        <v>#DIV/0!</v>
      </c>
      <c r="I414" s="164" t="e">
        <f t="shared" si="243"/>
        <v>#DIV/0!</v>
      </c>
    </row>
    <row r="415" spans="1:9" x14ac:dyDescent="0.2">
      <c r="A415" s="205"/>
      <c r="B415" s="214">
        <v>3813</v>
      </c>
      <c r="C415" s="215"/>
      <c r="D415" s="216" t="s">
        <v>266</v>
      </c>
      <c r="E415" s="217"/>
      <c r="F415" s="217"/>
      <c r="G415" s="217"/>
      <c r="H415" s="164" t="e">
        <f t="shared" si="242"/>
        <v>#DIV/0!</v>
      </c>
      <c r="I415" s="164" t="e">
        <f t="shared" si="243"/>
        <v>#DIV/0!</v>
      </c>
    </row>
    <row r="416" spans="1:9" x14ac:dyDescent="0.2">
      <c r="A416" s="205"/>
      <c r="B416" s="209" t="s">
        <v>267</v>
      </c>
      <c r="C416" s="210"/>
      <c r="D416" s="202" t="s">
        <v>269</v>
      </c>
      <c r="E416" s="211">
        <f t="shared" ref="E416" si="260">E417</f>
        <v>0</v>
      </c>
      <c r="F416" s="211">
        <f t="shared" ref="F416" si="261">F417</f>
        <v>0</v>
      </c>
      <c r="G416" s="211">
        <f t="shared" ref="G416" si="262">G417</f>
        <v>0</v>
      </c>
      <c r="H416" s="164" t="e">
        <f t="shared" si="242"/>
        <v>#DIV/0!</v>
      </c>
      <c r="I416" s="164" t="e">
        <f t="shared" si="243"/>
        <v>#DIV/0!</v>
      </c>
    </row>
    <row r="417" spans="1:9" ht="30" x14ac:dyDescent="0.2">
      <c r="A417" s="205"/>
      <c r="B417" s="212" t="s">
        <v>268</v>
      </c>
      <c r="C417" s="208"/>
      <c r="D417" s="203" t="s">
        <v>270</v>
      </c>
      <c r="E417" s="213"/>
      <c r="F417" s="213"/>
      <c r="G417" s="213"/>
      <c r="H417" s="164" t="e">
        <f t="shared" si="242"/>
        <v>#DIV/0!</v>
      </c>
      <c r="I417" s="164" t="e">
        <f t="shared" si="243"/>
        <v>#DIV/0!</v>
      </c>
    </row>
    <row r="418" spans="1:9" x14ac:dyDescent="0.2">
      <c r="A418" s="281">
        <v>51</v>
      </c>
      <c r="B418" s="282"/>
      <c r="C418" s="282"/>
      <c r="D418" s="200" t="s">
        <v>228</v>
      </c>
      <c r="E418" s="201">
        <f>E352+E363+E395+E400+E403+E408+E412</f>
        <v>332866.34209303872</v>
      </c>
      <c r="F418" s="201">
        <f>F352+F363+F395+F400+F403+F408+F412</f>
        <v>48407</v>
      </c>
      <c r="G418" s="201">
        <f>G352+G363+G395+G400+G403+G408+G412</f>
        <v>40135.64</v>
      </c>
      <c r="H418" s="164">
        <f t="shared" si="242"/>
        <v>12.057584358824053</v>
      </c>
      <c r="I418" s="164">
        <f t="shared" si="243"/>
        <v>82.912884500175593</v>
      </c>
    </row>
    <row r="419" spans="1:9" x14ac:dyDescent="0.2">
      <c r="A419" s="165"/>
      <c r="B419" s="166">
        <v>31</v>
      </c>
      <c r="C419" s="165"/>
      <c r="D419" s="167" t="s">
        <v>14</v>
      </c>
      <c r="E419" s="168">
        <f>SUM(E420,E425,E427)</f>
        <v>115663</v>
      </c>
      <c r="F419" s="168">
        <f>SUM(F420,F425,F427)</f>
        <v>111270</v>
      </c>
      <c r="G419" s="168">
        <f>SUM(G420,G425,G427)</f>
        <v>100327.59</v>
      </c>
      <c r="H419" s="164">
        <f t="shared" si="242"/>
        <v>86.741300156489103</v>
      </c>
      <c r="I419" s="164">
        <f t="shared" si="243"/>
        <v>90.16589377190617</v>
      </c>
    </row>
    <row r="420" spans="1:9" x14ac:dyDescent="0.2">
      <c r="A420" s="155"/>
      <c r="B420" s="169">
        <v>311</v>
      </c>
      <c r="C420" s="170"/>
      <c r="D420" s="155" t="s">
        <v>58</v>
      </c>
      <c r="E420" s="159">
        <f>SUM(E421:E424)</f>
        <v>95821</v>
      </c>
      <c r="F420" s="159">
        <f>SUM(F421:F424)</f>
        <v>91966</v>
      </c>
      <c r="G420" s="159">
        <f>SUM(G421:G424)</f>
        <v>83605.05</v>
      </c>
      <c r="H420" s="164">
        <f t="shared" si="242"/>
        <v>87.251281034428786</v>
      </c>
      <c r="I420" s="164">
        <f t="shared" si="243"/>
        <v>90.908651023204229</v>
      </c>
    </row>
    <row r="421" spans="1:9" x14ac:dyDescent="0.2">
      <c r="A421" s="170"/>
      <c r="B421" s="171">
        <v>3111</v>
      </c>
      <c r="C421" s="170"/>
      <c r="D421" s="170" t="s">
        <v>85</v>
      </c>
      <c r="E421" s="35">
        <v>95821</v>
      </c>
      <c r="F421" s="35">
        <v>91966</v>
      </c>
      <c r="G421" s="35">
        <v>83605.05</v>
      </c>
      <c r="H421" s="164">
        <f t="shared" si="242"/>
        <v>87.251281034428786</v>
      </c>
      <c r="I421" s="164">
        <f t="shared" si="243"/>
        <v>90.908651023204229</v>
      </c>
    </row>
    <row r="422" spans="1:9" x14ac:dyDescent="0.2">
      <c r="A422" s="170"/>
      <c r="B422" s="171" t="s">
        <v>261</v>
      </c>
      <c r="C422" s="170"/>
      <c r="D422" s="170" t="s">
        <v>262</v>
      </c>
      <c r="E422" s="35"/>
      <c r="F422" s="35"/>
      <c r="G422" s="35"/>
      <c r="H422" s="164" t="e">
        <f t="shared" si="242"/>
        <v>#DIV/0!</v>
      </c>
      <c r="I422" s="164" t="e">
        <f t="shared" si="243"/>
        <v>#DIV/0!</v>
      </c>
    </row>
    <row r="423" spans="1:9" x14ac:dyDescent="0.2">
      <c r="A423" s="170"/>
      <c r="B423" s="171" t="s">
        <v>189</v>
      </c>
      <c r="C423" s="170"/>
      <c r="D423" s="170" t="s">
        <v>190</v>
      </c>
      <c r="E423" s="35"/>
      <c r="F423" s="35"/>
      <c r="G423" s="35"/>
      <c r="H423" s="164" t="e">
        <f t="shared" si="242"/>
        <v>#DIV/0!</v>
      </c>
      <c r="I423" s="164" t="e">
        <f t="shared" si="243"/>
        <v>#DIV/0!</v>
      </c>
    </row>
    <row r="424" spans="1:9" x14ac:dyDescent="0.2">
      <c r="A424" s="170"/>
      <c r="B424" s="171" t="s">
        <v>252</v>
      </c>
      <c r="C424" s="170"/>
      <c r="D424" s="170" t="s">
        <v>253</v>
      </c>
      <c r="E424" s="35"/>
      <c r="F424" s="35"/>
      <c r="G424" s="35"/>
      <c r="H424" s="164" t="e">
        <f t="shared" si="242"/>
        <v>#DIV/0!</v>
      </c>
      <c r="I424" s="164" t="e">
        <f t="shared" si="243"/>
        <v>#DIV/0!</v>
      </c>
    </row>
    <row r="425" spans="1:9" x14ac:dyDescent="0.2">
      <c r="A425" s="170"/>
      <c r="B425" s="122" t="s">
        <v>191</v>
      </c>
      <c r="C425" s="170"/>
      <c r="D425" s="155" t="s">
        <v>62</v>
      </c>
      <c r="E425" s="176">
        <f>E426</f>
        <v>4069</v>
      </c>
      <c r="F425" s="176">
        <f t="shared" ref="F425" si="263">F426</f>
        <v>4130</v>
      </c>
      <c r="G425" s="176">
        <f t="shared" ref="G425" si="264">G426</f>
        <v>2900</v>
      </c>
      <c r="H425" s="164">
        <f t="shared" si="242"/>
        <v>71.270582452691073</v>
      </c>
      <c r="I425" s="164">
        <f t="shared" si="243"/>
        <v>70.217917675544797</v>
      </c>
    </row>
    <row r="426" spans="1:9" x14ac:dyDescent="0.2">
      <c r="A426" s="170"/>
      <c r="B426" s="171" t="s">
        <v>97</v>
      </c>
      <c r="C426" s="170"/>
      <c r="D426" s="170" t="s">
        <v>62</v>
      </c>
      <c r="E426" s="35">
        <v>4069</v>
      </c>
      <c r="F426" s="35">
        <v>4130</v>
      </c>
      <c r="G426" s="35">
        <v>2900</v>
      </c>
      <c r="H426" s="164">
        <f t="shared" si="242"/>
        <v>71.270582452691073</v>
      </c>
      <c r="I426" s="164">
        <f t="shared" si="243"/>
        <v>70.217917675544797</v>
      </c>
    </row>
    <row r="427" spans="1:9" x14ac:dyDescent="0.2">
      <c r="A427" s="155"/>
      <c r="B427" s="122">
        <v>313</v>
      </c>
      <c r="C427" s="155"/>
      <c r="D427" s="155" t="s">
        <v>59</v>
      </c>
      <c r="E427" s="36">
        <f>SUM(E428:E429)</f>
        <v>15773</v>
      </c>
      <c r="F427" s="36">
        <f t="shared" ref="F427" si="265">SUM(F428:F429)</f>
        <v>15174</v>
      </c>
      <c r="G427" s="36">
        <f t="shared" ref="G427" si="266">SUM(G428:G429)</f>
        <v>13822.54</v>
      </c>
      <c r="H427" s="164">
        <f t="shared" si="242"/>
        <v>87.634184999683001</v>
      </c>
      <c r="I427" s="164">
        <f t="shared" si="243"/>
        <v>91.093581125609603</v>
      </c>
    </row>
    <row r="428" spans="1:9" x14ac:dyDescent="0.2">
      <c r="A428" s="170"/>
      <c r="B428" s="130">
        <v>3132</v>
      </c>
      <c r="C428" s="170"/>
      <c r="D428" s="170" t="s">
        <v>86</v>
      </c>
      <c r="E428" s="172">
        <v>15773</v>
      </c>
      <c r="F428" s="172">
        <v>15174</v>
      </c>
      <c r="G428" s="172">
        <v>13822.54</v>
      </c>
      <c r="H428" s="164">
        <f t="shared" si="242"/>
        <v>87.634184999683001</v>
      </c>
      <c r="I428" s="164">
        <f t="shared" si="243"/>
        <v>91.093581125609603</v>
      </c>
    </row>
    <row r="429" spans="1:9" ht="30" x14ac:dyDescent="0.2">
      <c r="A429" s="170"/>
      <c r="B429" s="130">
        <v>3133</v>
      </c>
      <c r="C429" s="170"/>
      <c r="D429" s="173" t="s">
        <v>87</v>
      </c>
      <c r="E429" s="172"/>
      <c r="F429" s="172"/>
      <c r="G429" s="172"/>
      <c r="H429" s="164" t="e">
        <f t="shared" si="242"/>
        <v>#DIV/0!</v>
      </c>
      <c r="I429" s="164" t="e">
        <f t="shared" si="243"/>
        <v>#DIV/0!</v>
      </c>
    </row>
    <row r="430" spans="1:9" x14ac:dyDescent="0.2">
      <c r="A430" s="165"/>
      <c r="B430" s="166">
        <v>32</v>
      </c>
      <c r="C430" s="165"/>
      <c r="D430" s="167" t="s">
        <v>15</v>
      </c>
      <c r="E430" s="168">
        <f>E431+E436+E453+E443+E455</f>
        <v>105686.36060787045</v>
      </c>
      <c r="F430" s="168">
        <f t="shared" ref="F430" si="267">F431+F436+F453+F443+F455</f>
        <v>165822</v>
      </c>
      <c r="G430" s="168">
        <f t="shared" ref="G430" si="268">G431+G436+G453+G443+G455</f>
        <v>161863.41</v>
      </c>
      <c r="H430" s="164">
        <f t="shared" si="242"/>
        <v>153.15449322790482</v>
      </c>
      <c r="I430" s="164">
        <f t="shared" si="243"/>
        <v>97.612747403842675</v>
      </c>
    </row>
    <row r="431" spans="1:9" x14ac:dyDescent="0.2">
      <c r="A431" s="155"/>
      <c r="B431" s="169">
        <v>321</v>
      </c>
      <c r="C431" s="155"/>
      <c r="D431" s="155" t="s">
        <v>63</v>
      </c>
      <c r="E431" s="159">
        <f t="shared" ref="E431" si="269">SUM(E432:E435)</f>
        <v>62206.316278452447</v>
      </c>
      <c r="F431" s="159">
        <f t="shared" ref="F431" si="270">SUM(F432:F435)</f>
        <v>66770</v>
      </c>
      <c r="G431" s="159">
        <f t="shared" ref="G431" si="271">SUM(G432:G435)</f>
        <v>70140.66</v>
      </c>
      <c r="H431" s="164">
        <f t="shared" si="242"/>
        <v>112.7548843851021</v>
      </c>
      <c r="I431" s="164">
        <f t="shared" si="243"/>
        <v>105.04816534371724</v>
      </c>
    </row>
    <row r="432" spans="1:9" x14ac:dyDescent="0.2">
      <c r="A432" s="170"/>
      <c r="B432" s="171" t="s">
        <v>88</v>
      </c>
      <c r="C432" s="170"/>
      <c r="D432" s="170" t="s">
        <v>89</v>
      </c>
      <c r="E432" s="35">
        <v>43436.132457362794</v>
      </c>
      <c r="F432" s="35">
        <v>50052</v>
      </c>
      <c r="G432" s="35">
        <v>53654.52</v>
      </c>
      <c r="H432" s="164">
        <f t="shared" si="242"/>
        <v>123.52508606208816</v>
      </c>
      <c r="I432" s="164">
        <f t="shared" si="243"/>
        <v>107.197554543275</v>
      </c>
    </row>
    <row r="433" spans="1:9" ht="30" x14ac:dyDescent="0.2">
      <c r="A433" s="170"/>
      <c r="B433" s="171" t="s">
        <v>90</v>
      </c>
      <c r="C433" s="170"/>
      <c r="D433" s="173" t="s">
        <v>69</v>
      </c>
      <c r="E433" s="35">
        <v>1987.060853407658</v>
      </c>
      <c r="F433" s="35">
        <v>1424</v>
      </c>
      <c r="G433" s="35">
        <v>1145.08</v>
      </c>
      <c r="H433" s="164">
        <f t="shared" si="242"/>
        <v>57.626820941908996</v>
      </c>
      <c r="I433" s="164">
        <f t="shared" si="243"/>
        <v>80.412921348314597</v>
      </c>
    </row>
    <row r="434" spans="1:9" x14ac:dyDescent="0.2">
      <c r="A434" s="170"/>
      <c r="B434" s="171" t="s">
        <v>160</v>
      </c>
      <c r="C434" s="170"/>
      <c r="D434" s="173" t="s">
        <v>70</v>
      </c>
      <c r="E434" s="35">
        <v>8864.4820492401614</v>
      </c>
      <c r="F434" s="35">
        <v>5148</v>
      </c>
      <c r="G434" s="35">
        <v>4831.8900000000003</v>
      </c>
      <c r="H434" s="164">
        <f t="shared" si="242"/>
        <v>54.508430082659778</v>
      </c>
      <c r="I434" s="164">
        <f t="shared" si="243"/>
        <v>93.859557109557116</v>
      </c>
    </row>
    <row r="435" spans="1:9" x14ac:dyDescent="0.2">
      <c r="A435" s="170"/>
      <c r="B435" s="171" t="s">
        <v>254</v>
      </c>
      <c r="C435" s="170"/>
      <c r="D435" s="173" t="s">
        <v>255</v>
      </c>
      <c r="E435" s="35">
        <v>7918.6409184418335</v>
      </c>
      <c r="F435" s="35">
        <v>10146</v>
      </c>
      <c r="G435" s="35">
        <v>10509.17</v>
      </c>
      <c r="H435" s="164">
        <f t="shared" si="242"/>
        <v>132.71431434054608</v>
      </c>
      <c r="I435" s="164">
        <f t="shared" si="243"/>
        <v>103.57944017346739</v>
      </c>
    </row>
    <row r="436" spans="1:9" x14ac:dyDescent="0.2">
      <c r="A436" s="170"/>
      <c r="B436" s="174" t="s">
        <v>161</v>
      </c>
      <c r="C436" s="170"/>
      <c r="D436" s="175" t="s">
        <v>64</v>
      </c>
      <c r="E436" s="176">
        <f>SUM(E437:E442)</f>
        <v>4764.6917512774562</v>
      </c>
      <c r="F436" s="176">
        <f t="shared" ref="F436" si="272">SUM(F437:F442)</f>
        <v>4818</v>
      </c>
      <c r="G436" s="176">
        <f t="shared" ref="G436" si="273">SUM(G437:G442)</f>
        <v>4047.05</v>
      </c>
      <c r="H436" s="164">
        <f t="shared" si="242"/>
        <v>84.938338328286406</v>
      </c>
      <c r="I436" s="164">
        <f t="shared" si="243"/>
        <v>83.998547114985485</v>
      </c>
    </row>
    <row r="437" spans="1:9" ht="30" x14ac:dyDescent="0.2">
      <c r="A437" s="170"/>
      <c r="B437" s="171" t="s">
        <v>91</v>
      </c>
      <c r="C437" s="170"/>
      <c r="D437" s="173" t="s">
        <v>72</v>
      </c>
      <c r="E437" s="35">
        <v>208.6535271086336</v>
      </c>
      <c r="F437" s="35">
        <v>327</v>
      </c>
      <c r="G437" s="35">
        <v>297.36</v>
      </c>
      <c r="H437" s="164">
        <f t="shared" si="242"/>
        <v>142.51376629985373</v>
      </c>
      <c r="I437" s="164">
        <f t="shared" si="243"/>
        <v>90.935779816513758</v>
      </c>
    </row>
    <row r="438" spans="1:9" x14ac:dyDescent="0.2">
      <c r="A438" s="170"/>
      <c r="B438" s="171" t="s">
        <v>263</v>
      </c>
      <c r="C438" s="170"/>
      <c r="D438" s="173" t="s">
        <v>264</v>
      </c>
      <c r="E438" s="35"/>
      <c r="F438" s="35"/>
      <c r="G438" s="35"/>
      <c r="H438" s="164" t="e">
        <f t="shared" si="242"/>
        <v>#DIV/0!</v>
      </c>
      <c r="I438" s="164" t="e">
        <f t="shared" si="243"/>
        <v>#DIV/0!</v>
      </c>
    </row>
    <row r="439" spans="1:9" x14ac:dyDescent="0.2">
      <c r="A439" s="170"/>
      <c r="B439" s="171" t="s">
        <v>92</v>
      </c>
      <c r="C439" s="170"/>
      <c r="D439" s="173" t="s">
        <v>93</v>
      </c>
      <c r="E439" s="35"/>
      <c r="F439" s="35">
        <v>1752</v>
      </c>
      <c r="G439" s="35">
        <v>1592.67</v>
      </c>
      <c r="H439" s="164" t="e">
        <f t="shared" si="242"/>
        <v>#DIV/0!</v>
      </c>
      <c r="I439" s="164">
        <f t="shared" si="243"/>
        <v>90.905821917808225</v>
      </c>
    </row>
    <row r="440" spans="1:9" ht="30" x14ac:dyDescent="0.2">
      <c r="A440" s="170"/>
      <c r="B440" s="171" t="s">
        <v>94</v>
      </c>
      <c r="C440" s="170"/>
      <c r="D440" s="173" t="s">
        <v>95</v>
      </c>
      <c r="E440" s="35">
        <v>2481.5634746831242</v>
      </c>
      <c r="F440" s="35"/>
      <c r="G440" s="35"/>
      <c r="H440" s="164">
        <f t="shared" si="242"/>
        <v>0</v>
      </c>
      <c r="I440" s="164" t="e">
        <f t="shared" si="243"/>
        <v>#DIV/0!</v>
      </c>
    </row>
    <row r="441" spans="1:9" x14ac:dyDescent="0.2">
      <c r="A441" s="170"/>
      <c r="B441" s="171" t="s">
        <v>256</v>
      </c>
      <c r="C441" s="170"/>
      <c r="D441" s="173" t="s">
        <v>258</v>
      </c>
      <c r="E441" s="35">
        <v>2074.4747494856988</v>
      </c>
      <c r="F441" s="35">
        <v>2739</v>
      </c>
      <c r="G441" s="35">
        <v>2157.02</v>
      </c>
      <c r="H441" s="164">
        <f t="shared" si="242"/>
        <v>103.97909160064569</v>
      </c>
      <c r="I441" s="164">
        <f t="shared" si="243"/>
        <v>78.752099306316168</v>
      </c>
    </row>
    <row r="442" spans="1:9" x14ac:dyDescent="0.2">
      <c r="A442" s="170"/>
      <c r="B442" s="171" t="s">
        <v>257</v>
      </c>
      <c r="C442" s="170"/>
      <c r="D442" s="173" t="s">
        <v>192</v>
      </c>
      <c r="E442" s="35"/>
      <c r="F442" s="35"/>
      <c r="G442" s="35"/>
      <c r="H442" s="164" t="e">
        <f t="shared" si="242"/>
        <v>#DIV/0!</v>
      </c>
      <c r="I442" s="164" t="e">
        <f t="shared" si="243"/>
        <v>#DIV/0!</v>
      </c>
    </row>
    <row r="443" spans="1:9" x14ac:dyDescent="0.2">
      <c r="A443" s="170"/>
      <c r="B443" s="174" t="s">
        <v>162</v>
      </c>
      <c r="C443" s="170"/>
      <c r="D443" s="175" t="s">
        <v>55</v>
      </c>
      <c r="E443" s="176">
        <f>E444+E445+E446+E447+E448+E449+E450+E451+E452</f>
        <v>31584.716968611054</v>
      </c>
      <c r="F443" s="176">
        <f t="shared" ref="F443" si="274">F444+F445+F446+F447+F448+F449+F450+F451+F452</f>
        <v>70648</v>
      </c>
      <c r="G443" s="176">
        <f t="shared" ref="G443" si="275">G444+G445+G446+G447+G448+G449+G450+G451+G452</f>
        <v>64341.86</v>
      </c>
      <c r="H443" s="164">
        <f t="shared" si="242"/>
        <v>203.71200433406779</v>
      </c>
      <c r="I443" s="164">
        <f t="shared" si="243"/>
        <v>91.073859132601058</v>
      </c>
    </row>
    <row r="444" spans="1:9" x14ac:dyDescent="0.2">
      <c r="A444" s="170"/>
      <c r="B444" s="177" t="s">
        <v>98</v>
      </c>
      <c r="C444" s="170"/>
      <c r="D444" s="178" t="s">
        <v>99</v>
      </c>
      <c r="E444" s="35">
        <v>387.79481053819097</v>
      </c>
      <c r="F444" s="35">
        <v>1300</v>
      </c>
      <c r="G444" s="35">
        <v>1106.08</v>
      </c>
      <c r="H444" s="164">
        <f t="shared" si="242"/>
        <v>285.22300194398048</v>
      </c>
      <c r="I444" s="164">
        <f t="shared" si="243"/>
        <v>85.083076923076916</v>
      </c>
    </row>
    <row r="445" spans="1:9" x14ac:dyDescent="0.2">
      <c r="A445" s="170"/>
      <c r="B445" s="177" t="s">
        <v>100</v>
      </c>
      <c r="C445" s="170"/>
      <c r="D445" s="178" t="s">
        <v>101</v>
      </c>
      <c r="E445" s="35">
        <v>3316.4111752604686</v>
      </c>
      <c r="F445" s="35">
        <v>23177</v>
      </c>
      <c r="G445" s="35">
        <v>21069.75</v>
      </c>
      <c r="H445" s="164">
        <f t="shared" si="242"/>
        <v>635.31778439219613</v>
      </c>
      <c r="I445" s="164">
        <f t="shared" si="243"/>
        <v>90.908012253527204</v>
      </c>
    </row>
    <row r="446" spans="1:9" x14ac:dyDescent="0.2">
      <c r="A446" s="170"/>
      <c r="B446" s="177" t="s">
        <v>163</v>
      </c>
      <c r="C446" s="170"/>
      <c r="D446" s="178" t="s">
        <v>164</v>
      </c>
      <c r="E446" s="35"/>
      <c r="F446" s="35">
        <v>2828</v>
      </c>
      <c r="G446" s="35">
        <v>2570.77</v>
      </c>
      <c r="H446" s="164" t="e">
        <f t="shared" si="242"/>
        <v>#DIV/0!</v>
      </c>
      <c r="I446" s="164">
        <f t="shared" si="243"/>
        <v>90.904172560113153</v>
      </c>
    </row>
    <row r="447" spans="1:9" x14ac:dyDescent="0.2">
      <c r="A447" s="170"/>
      <c r="B447" s="177" t="s">
        <v>102</v>
      </c>
      <c r="C447" s="170"/>
      <c r="D447" s="178" t="s">
        <v>103</v>
      </c>
      <c r="E447" s="35"/>
      <c r="F447" s="35">
        <v>3089</v>
      </c>
      <c r="G447" s="35"/>
      <c r="H447" s="164" t="e">
        <f t="shared" si="242"/>
        <v>#DIV/0!</v>
      </c>
      <c r="I447" s="164">
        <f t="shared" si="243"/>
        <v>0</v>
      </c>
    </row>
    <row r="448" spans="1:9" x14ac:dyDescent="0.2">
      <c r="A448" s="170"/>
      <c r="B448" s="177" t="s">
        <v>165</v>
      </c>
      <c r="C448" s="170"/>
      <c r="D448" s="178" t="s">
        <v>76</v>
      </c>
      <c r="E448" s="35"/>
      <c r="F448" s="35"/>
      <c r="G448" s="35">
        <v>2807.75</v>
      </c>
      <c r="H448" s="164" t="e">
        <f t="shared" si="242"/>
        <v>#DIV/0!</v>
      </c>
      <c r="I448" s="164" t="e">
        <f t="shared" si="243"/>
        <v>#DIV/0!</v>
      </c>
    </row>
    <row r="449" spans="1:9" x14ac:dyDescent="0.2">
      <c r="A449" s="170"/>
      <c r="B449" s="177" t="s">
        <v>166</v>
      </c>
      <c r="C449" s="170"/>
      <c r="D449" s="178" t="s">
        <v>73</v>
      </c>
      <c r="E449" s="35"/>
      <c r="F449" s="35"/>
      <c r="G449" s="35"/>
      <c r="H449" s="164" t="e">
        <f t="shared" si="242"/>
        <v>#DIV/0!</v>
      </c>
      <c r="I449" s="164" t="e">
        <f t="shared" si="243"/>
        <v>#DIV/0!</v>
      </c>
    </row>
    <row r="450" spans="1:9" x14ac:dyDescent="0.2">
      <c r="A450" s="170"/>
      <c r="B450" s="177" t="s">
        <v>167</v>
      </c>
      <c r="C450" s="170"/>
      <c r="D450" s="178" t="s">
        <v>74</v>
      </c>
      <c r="E450" s="35">
        <v>24660.852080430021</v>
      </c>
      <c r="F450" s="35">
        <v>37082</v>
      </c>
      <c r="G450" s="35">
        <v>33903.629999999997</v>
      </c>
      <c r="H450" s="164">
        <f t="shared" si="242"/>
        <v>137.47955621900314</v>
      </c>
      <c r="I450" s="164">
        <f t="shared" si="243"/>
        <v>91.428806428995188</v>
      </c>
    </row>
    <row r="451" spans="1:9" x14ac:dyDescent="0.2">
      <c r="A451" s="170"/>
      <c r="B451" s="177" t="s">
        <v>104</v>
      </c>
      <c r="C451" s="170"/>
      <c r="D451" s="178" t="s">
        <v>105</v>
      </c>
      <c r="E451" s="35">
        <v>862.69825469506929</v>
      </c>
      <c r="F451" s="35">
        <v>2117</v>
      </c>
      <c r="G451" s="35">
        <v>1924.48</v>
      </c>
      <c r="H451" s="164">
        <f t="shared" si="242"/>
        <v>223.07683938461543</v>
      </c>
      <c r="I451" s="164">
        <f t="shared" si="243"/>
        <v>90.905999055266889</v>
      </c>
    </row>
    <row r="452" spans="1:9" x14ac:dyDescent="0.2">
      <c r="A452" s="170"/>
      <c r="B452" s="177" t="s">
        <v>106</v>
      </c>
      <c r="C452" s="170"/>
      <c r="D452" s="178" t="s">
        <v>75</v>
      </c>
      <c r="E452" s="35">
        <v>2356.960647687305</v>
      </c>
      <c r="F452" s="35">
        <v>1055</v>
      </c>
      <c r="G452" s="35">
        <v>959.4</v>
      </c>
      <c r="H452" s="164">
        <f t="shared" si="242"/>
        <v>40.704964715528099</v>
      </c>
      <c r="I452" s="164">
        <f t="shared" si="243"/>
        <v>90.93838862559241</v>
      </c>
    </row>
    <row r="453" spans="1:9" x14ac:dyDescent="0.2">
      <c r="A453" s="170"/>
      <c r="B453" s="174" t="s">
        <v>213</v>
      </c>
      <c r="C453" s="170"/>
      <c r="D453" s="202" t="s">
        <v>260</v>
      </c>
      <c r="E453" s="176">
        <f t="shared" ref="E453" si="276">E454</f>
        <v>6092</v>
      </c>
      <c r="F453" s="176">
        <f t="shared" ref="F453" si="277">F454</f>
        <v>19455</v>
      </c>
      <c r="G453" s="176">
        <f t="shared" ref="G453" si="278">G454</f>
        <v>19389.78</v>
      </c>
      <c r="H453" s="164">
        <f t="shared" si="242"/>
        <v>318.28266579120157</v>
      </c>
      <c r="I453" s="164">
        <f t="shared" si="243"/>
        <v>99.66476484194294</v>
      </c>
    </row>
    <row r="454" spans="1:9" x14ac:dyDescent="0.2">
      <c r="A454" s="170"/>
      <c r="B454" s="177" t="s">
        <v>212</v>
      </c>
      <c r="C454" s="170"/>
      <c r="D454" s="203" t="s">
        <v>259</v>
      </c>
      <c r="E454" s="35">
        <v>6092</v>
      </c>
      <c r="F454" s="35">
        <v>19455</v>
      </c>
      <c r="G454" s="35">
        <v>19389.78</v>
      </c>
      <c r="H454" s="164">
        <f t="shared" si="242"/>
        <v>318.28266579120157</v>
      </c>
      <c r="I454" s="164">
        <f t="shared" si="243"/>
        <v>99.66476484194294</v>
      </c>
    </row>
    <row r="455" spans="1:9" x14ac:dyDescent="0.2">
      <c r="A455" s="170"/>
      <c r="B455" s="174" t="s">
        <v>168</v>
      </c>
      <c r="C455" s="179"/>
      <c r="D455" s="175" t="s">
        <v>65</v>
      </c>
      <c r="E455" s="176">
        <f>E457+E458+E459+E460+E456+E461</f>
        <v>1038.6356095294975</v>
      </c>
      <c r="F455" s="176">
        <f t="shared" ref="F455" si="279">F457+F458+F459+F460+F456+F461</f>
        <v>4131</v>
      </c>
      <c r="G455" s="176">
        <f t="shared" ref="G455" si="280">G457+G458+G459+G460+G456+G461</f>
        <v>3944.06</v>
      </c>
      <c r="H455" s="164">
        <f t="shared" si="242"/>
        <v>379.7347177213249</v>
      </c>
      <c r="I455" s="164">
        <f t="shared" si="243"/>
        <v>95.474703461631563</v>
      </c>
    </row>
    <row r="456" spans="1:9" x14ac:dyDescent="0.2">
      <c r="A456" s="170"/>
      <c r="B456" s="177" t="s">
        <v>224</v>
      </c>
      <c r="C456" s="179"/>
      <c r="D456" s="178" t="s">
        <v>193</v>
      </c>
      <c r="E456" s="180">
        <v>254.69374211958325</v>
      </c>
      <c r="F456" s="180"/>
      <c r="G456" s="180">
        <v>254.69</v>
      </c>
      <c r="H456" s="164">
        <f t="shared" si="242"/>
        <v>99.998530737523382</v>
      </c>
      <c r="I456" s="164" t="e">
        <f t="shared" si="243"/>
        <v>#DIV/0!</v>
      </c>
    </row>
    <row r="457" spans="1:9" x14ac:dyDescent="0.2">
      <c r="A457" s="170"/>
      <c r="B457" s="177" t="s">
        <v>107</v>
      </c>
      <c r="C457" s="170"/>
      <c r="D457" s="178" t="s">
        <v>108</v>
      </c>
      <c r="E457" s="35">
        <v>554.21594000929053</v>
      </c>
      <c r="F457" s="35">
        <v>3638</v>
      </c>
      <c r="G457" s="35">
        <v>3307.34</v>
      </c>
      <c r="H457" s="164">
        <f t="shared" si="242"/>
        <v>596.76017256821558</v>
      </c>
      <c r="I457" s="164">
        <f t="shared" si="243"/>
        <v>90.910940076965375</v>
      </c>
    </row>
    <row r="458" spans="1:9" x14ac:dyDescent="0.2">
      <c r="A458" s="170"/>
      <c r="B458" s="177" t="s">
        <v>169</v>
      </c>
      <c r="C458" s="170"/>
      <c r="D458" s="178" t="s">
        <v>170</v>
      </c>
      <c r="E458" s="35">
        <v>229.72592740062376</v>
      </c>
      <c r="F458" s="35">
        <v>362</v>
      </c>
      <c r="G458" s="35">
        <v>329.37</v>
      </c>
      <c r="H458" s="164">
        <f t="shared" si="242"/>
        <v>143.37519657744372</v>
      </c>
      <c r="I458" s="164">
        <f t="shared" si="243"/>
        <v>90.986187845303874</v>
      </c>
    </row>
    <row r="459" spans="1:9" x14ac:dyDescent="0.2">
      <c r="A459" s="170"/>
      <c r="B459" s="177" t="s">
        <v>171</v>
      </c>
      <c r="C459" s="170"/>
      <c r="D459" s="178" t="s">
        <v>109</v>
      </c>
      <c r="E459" s="35"/>
      <c r="F459" s="35">
        <v>58</v>
      </c>
      <c r="G459" s="35">
        <v>52.66</v>
      </c>
      <c r="H459" s="164" t="e">
        <f t="shared" si="242"/>
        <v>#DIV/0!</v>
      </c>
      <c r="I459" s="164">
        <f t="shared" si="243"/>
        <v>90.793103448275858</v>
      </c>
    </row>
    <row r="460" spans="1:9" x14ac:dyDescent="0.2">
      <c r="A460" s="170"/>
      <c r="B460" s="177" t="s">
        <v>172</v>
      </c>
      <c r="C460" s="170"/>
      <c r="D460" s="178" t="s">
        <v>173</v>
      </c>
      <c r="E460" s="35"/>
      <c r="F460" s="35"/>
      <c r="G460" s="35"/>
      <c r="H460" s="164" t="e">
        <f t="shared" si="242"/>
        <v>#DIV/0!</v>
      </c>
      <c r="I460" s="164" t="e">
        <f t="shared" si="243"/>
        <v>#DIV/0!</v>
      </c>
    </row>
    <row r="461" spans="1:9" x14ac:dyDescent="0.2">
      <c r="A461" s="170"/>
      <c r="B461" s="177" t="s">
        <v>110</v>
      </c>
      <c r="C461" s="170"/>
      <c r="D461" s="178" t="s">
        <v>65</v>
      </c>
      <c r="E461" s="35"/>
      <c r="F461" s="35">
        <v>73</v>
      </c>
      <c r="G461" s="35"/>
      <c r="H461" s="164" t="e">
        <f t="shared" si="242"/>
        <v>#DIV/0!</v>
      </c>
      <c r="I461" s="164">
        <f t="shared" si="243"/>
        <v>0</v>
      </c>
    </row>
    <row r="462" spans="1:9" x14ac:dyDescent="0.2">
      <c r="A462" s="166"/>
      <c r="B462" s="181" t="s">
        <v>174</v>
      </c>
      <c r="C462" s="167"/>
      <c r="D462" s="182" t="s">
        <v>18</v>
      </c>
      <c r="E462" s="168">
        <f>E463</f>
        <v>66</v>
      </c>
      <c r="F462" s="168">
        <f t="shared" ref="F462" si="281">F463</f>
        <v>138</v>
      </c>
      <c r="G462" s="168">
        <f t="shared" ref="G462" si="282">G463</f>
        <v>202.24</v>
      </c>
      <c r="H462" s="164">
        <f t="shared" ref="H462:H524" si="283">SUM(G462/E462*100)</f>
        <v>306.42424242424244</v>
      </c>
      <c r="I462" s="164">
        <f t="shared" ref="I462:I524" si="284">SUM(G462/F462*100)</f>
        <v>146.55072463768118</v>
      </c>
    </row>
    <row r="463" spans="1:9" x14ac:dyDescent="0.2">
      <c r="A463" s="170"/>
      <c r="B463" s="174" t="s">
        <v>175</v>
      </c>
      <c r="C463" s="179"/>
      <c r="D463" s="175" t="s">
        <v>66</v>
      </c>
      <c r="E463" s="176">
        <f>E464+E465+E466</f>
        <v>66</v>
      </c>
      <c r="F463" s="176">
        <f t="shared" ref="F463" si="285">F464+F465+F466</f>
        <v>138</v>
      </c>
      <c r="G463" s="176">
        <f t="shared" ref="G463" si="286">G464+G465+G466</f>
        <v>202.24</v>
      </c>
      <c r="H463" s="164">
        <f t="shared" si="283"/>
        <v>306.42424242424244</v>
      </c>
      <c r="I463" s="164">
        <f t="shared" si="284"/>
        <v>146.55072463768118</v>
      </c>
    </row>
    <row r="464" spans="1:9" x14ac:dyDescent="0.2">
      <c r="A464" s="170"/>
      <c r="B464" s="177" t="s">
        <v>111</v>
      </c>
      <c r="C464" s="170"/>
      <c r="D464" s="178" t="s">
        <v>112</v>
      </c>
      <c r="E464" s="35">
        <v>42</v>
      </c>
      <c r="F464" s="35">
        <v>118</v>
      </c>
      <c r="G464" s="35">
        <v>160.24</v>
      </c>
      <c r="H464" s="164">
        <f t="shared" si="283"/>
        <v>381.52380952380958</v>
      </c>
      <c r="I464" s="164">
        <f t="shared" si="284"/>
        <v>135.79661016949154</v>
      </c>
    </row>
    <row r="465" spans="1:9" ht="30" x14ac:dyDescent="0.2">
      <c r="A465" s="170"/>
      <c r="B465" s="177" t="s">
        <v>176</v>
      </c>
      <c r="C465" s="170"/>
      <c r="D465" s="178" t="s">
        <v>177</v>
      </c>
      <c r="E465" s="35">
        <v>24</v>
      </c>
      <c r="F465" s="35">
        <v>20</v>
      </c>
      <c r="G465" s="35">
        <v>42</v>
      </c>
      <c r="H465" s="164">
        <f t="shared" si="283"/>
        <v>175</v>
      </c>
      <c r="I465" s="164">
        <f t="shared" si="284"/>
        <v>210</v>
      </c>
    </row>
    <row r="466" spans="1:9" x14ac:dyDescent="0.2">
      <c r="A466" s="170"/>
      <c r="B466" s="177" t="s">
        <v>178</v>
      </c>
      <c r="C466" s="170"/>
      <c r="D466" s="178" t="s">
        <v>179</v>
      </c>
      <c r="E466" s="35"/>
      <c r="F466" s="35"/>
      <c r="G466" s="35"/>
      <c r="H466" s="164" t="e">
        <f t="shared" si="283"/>
        <v>#DIV/0!</v>
      </c>
      <c r="I466" s="164" t="e">
        <f t="shared" si="284"/>
        <v>#DIV/0!</v>
      </c>
    </row>
    <row r="467" spans="1:9" x14ac:dyDescent="0.2">
      <c r="A467" s="205"/>
      <c r="B467" s="218">
        <v>35</v>
      </c>
      <c r="C467" s="206"/>
      <c r="D467" s="219" t="s">
        <v>271</v>
      </c>
      <c r="E467" s="207">
        <f>E468</f>
        <v>0</v>
      </c>
      <c r="F467" s="207">
        <f t="shared" ref="F467:F468" si="287">F468</f>
        <v>0</v>
      </c>
      <c r="G467" s="207">
        <f t="shared" ref="G467:G468" si="288">G468</f>
        <v>0</v>
      </c>
      <c r="H467" s="164" t="e">
        <f t="shared" si="283"/>
        <v>#DIV/0!</v>
      </c>
      <c r="I467" s="164" t="e">
        <f t="shared" si="284"/>
        <v>#DIV/0!</v>
      </c>
    </row>
    <row r="468" spans="1:9" x14ac:dyDescent="0.2">
      <c r="A468" s="208"/>
      <c r="B468" s="209" t="s">
        <v>272</v>
      </c>
      <c r="C468" s="210"/>
      <c r="D468" s="202" t="s">
        <v>273</v>
      </c>
      <c r="E468" s="220">
        <f>E469</f>
        <v>0</v>
      </c>
      <c r="F468" s="220">
        <f t="shared" si="287"/>
        <v>0</v>
      </c>
      <c r="G468" s="220">
        <f t="shared" si="288"/>
        <v>0</v>
      </c>
      <c r="H468" s="164" t="e">
        <f t="shared" si="283"/>
        <v>#DIV/0!</v>
      </c>
      <c r="I468" s="164" t="e">
        <f t="shared" si="284"/>
        <v>#DIV/0!</v>
      </c>
    </row>
    <row r="469" spans="1:9" x14ac:dyDescent="0.2">
      <c r="A469" s="208"/>
      <c r="B469" s="212" t="s">
        <v>274</v>
      </c>
      <c r="C469" s="208"/>
      <c r="D469" s="203" t="s">
        <v>273</v>
      </c>
      <c r="E469" s="221"/>
      <c r="F469" s="221"/>
      <c r="G469" s="221"/>
      <c r="H469" s="164" t="e">
        <f t="shared" si="283"/>
        <v>#DIV/0!</v>
      </c>
      <c r="I469" s="164" t="e">
        <f t="shared" si="284"/>
        <v>#DIV/0!</v>
      </c>
    </row>
    <row r="470" spans="1:9" x14ac:dyDescent="0.2">
      <c r="A470" s="205"/>
      <c r="B470" s="218">
        <v>36</v>
      </c>
      <c r="C470" s="206"/>
      <c r="D470" s="222" t="s">
        <v>275</v>
      </c>
      <c r="E470" s="207">
        <f>E471+E473</f>
        <v>25082</v>
      </c>
      <c r="F470" s="207">
        <f t="shared" ref="F470" si="289">F471+F473</f>
        <v>3705</v>
      </c>
      <c r="G470" s="207">
        <f t="shared" ref="G470" si="290">G471+G473</f>
        <v>3709.44</v>
      </c>
      <c r="H470" s="164">
        <f t="shared" si="283"/>
        <v>14.789251255880712</v>
      </c>
      <c r="I470" s="164">
        <f t="shared" si="284"/>
        <v>100.11983805668017</v>
      </c>
    </row>
    <row r="471" spans="1:9" x14ac:dyDescent="0.2">
      <c r="A471" s="208"/>
      <c r="B471" s="209" t="s">
        <v>276</v>
      </c>
      <c r="C471" s="210"/>
      <c r="D471" s="202" t="s">
        <v>277</v>
      </c>
      <c r="E471" s="220">
        <f>E472</f>
        <v>0</v>
      </c>
      <c r="F471" s="220">
        <f t="shared" ref="F471" si="291">F472</f>
        <v>0</v>
      </c>
      <c r="G471" s="220">
        <f t="shared" ref="G471" si="292">G472</f>
        <v>0</v>
      </c>
      <c r="H471" s="164" t="e">
        <f t="shared" si="283"/>
        <v>#DIV/0!</v>
      </c>
      <c r="I471" s="164" t="e">
        <f t="shared" si="284"/>
        <v>#DIV/0!</v>
      </c>
    </row>
    <row r="472" spans="1:9" ht="30" x14ac:dyDescent="0.2">
      <c r="A472" s="208"/>
      <c r="B472" s="212" t="s">
        <v>278</v>
      </c>
      <c r="C472" s="208"/>
      <c r="D472" s="203" t="s">
        <v>279</v>
      </c>
      <c r="E472" s="221"/>
      <c r="F472" s="221"/>
      <c r="G472" s="221"/>
      <c r="H472" s="164" t="e">
        <f t="shared" si="283"/>
        <v>#DIV/0!</v>
      </c>
      <c r="I472" s="164" t="e">
        <f t="shared" si="284"/>
        <v>#DIV/0!</v>
      </c>
    </row>
    <row r="473" spans="1:9" x14ac:dyDescent="0.2">
      <c r="A473" s="208"/>
      <c r="B473" s="209" t="s">
        <v>280</v>
      </c>
      <c r="C473" s="210"/>
      <c r="D473" s="202" t="s">
        <v>283</v>
      </c>
      <c r="E473" s="220">
        <f>E474</f>
        <v>25082</v>
      </c>
      <c r="F473" s="220">
        <f t="shared" ref="F473" si="293">F474</f>
        <v>3705</v>
      </c>
      <c r="G473" s="220">
        <f t="shared" ref="G473" si="294">G474</f>
        <v>3709.44</v>
      </c>
      <c r="H473" s="164">
        <f t="shared" si="283"/>
        <v>14.789251255880712</v>
      </c>
      <c r="I473" s="164">
        <f t="shared" si="284"/>
        <v>100.11983805668017</v>
      </c>
    </row>
    <row r="474" spans="1:9" ht="30" x14ac:dyDescent="0.2">
      <c r="A474" s="208"/>
      <c r="B474" s="212" t="s">
        <v>281</v>
      </c>
      <c r="C474" s="208"/>
      <c r="D474" s="203" t="s">
        <v>282</v>
      </c>
      <c r="E474" s="221">
        <v>25082</v>
      </c>
      <c r="F474" s="221">
        <v>3705</v>
      </c>
      <c r="G474" s="221">
        <v>3709.44</v>
      </c>
      <c r="H474" s="164">
        <f t="shared" si="283"/>
        <v>14.789251255880712</v>
      </c>
      <c r="I474" s="164">
        <f t="shared" si="284"/>
        <v>100.11983805668017</v>
      </c>
    </row>
    <row r="475" spans="1:9" ht="30" x14ac:dyDescent="0.2">
      <c r="A475" s="166"/>
      <c r="B475" s="181" t="s">
        <v>180</v>
      </c>
      <c r="C475" s="167"/>
      <c r="D475" s="183" t="s">
        <v>181</v>
      </c>
      <c r="E475" s="168">
        <f>E476</f>
        <v>2124</v>
      </c>
      <c r="F475" s="168">
        <f t="shared" ref="F475" si="295">F476</f>
        <v>4672</v>
      </c>
      <c r="G475" s="168">
        <f t="shared" ref="G475" si="296">G476</f>
        <v>0</v>
      </c>
      <c r="H475" s="164">
        <f t="shared" si="283"/>
        <v>0</v>
      </c>
      <c r="I475" s="164">
        <f t="shared" si="284"/>
        <v>0</v>
      </c>
    </row>
    <row r="476" spans="1:9" ht="30" x14ac:dyDescent="0.2">
      <c r="A476" s="166"/>
      <c r="B476" s="181">
        <v>372</v>
      </c>
      <c r="C476" s="167"/>
      <c r="D476" s="183" t="s">
        <v>68</v>
      </c>
      <c r="E476" s="168">
        <f>E477+E478</f>
        <v>2124</v>
      </c>
      <c r="F476" s="168">
        <f t="shared" ref="F476" si="297">F477+F478</f>
        <v>4672</v>
      </c>
      <c r="G476" s="168">
        <f t="shared" ref="G476" si="298">G477+G478</f>
        <v>0</v>
      </c>
      <c r="H476" s="164">
        <f t="shared" si="283"/>
        <v>0</v>
      </c>
      <c r="I476" s="164">
        <f t="shared" si="284"/>
        <v>0</v>
      </c>
    </row>
    <row r="477" spans="1:9" x14ac:dyDescent="0.2">
      <c r="A477" s="166"/>
      <c r="B477" s="184">
        <v>3721</v>
      </c>
      <c r="C477" s="185"/>
      <c r="D477" s="186" t="s">
        <v>182</v>
      </c>
      <c r="E477" s="154">
        <v>2124</v>
      </c>
      <c r="F477" s="154">
        <v>4672</v>
      </c>
      <c r="G477" s="154"/>
      <c r="H477" s="164">
        <f t="shared" si="283"/>
        <v>0</v>
      </c>
      <c r="I477" s="164">
        <f t="shared" si="284"/>
        <v>0</v>
      </c>
    </row>
    <row r="478" spans="1:9" x14ac:dyDescent="0.2">
      <c r="A478" s="166"/>
      <c r="B478" s="184">
        <v>3722</v>
      </c>
      <c r="C478" s="185"/>
      <c r="D478" s="186" t="s">
        <v>265</v>
      </c>
      <c r="E478" s="154"/>
      <c r="F478" s="154"/>
      <c r="G478" s="154"/>
      <c r="H478" s="164" t="e">
        <f t="shared" si="283"/>
        <v>#DIV/0!</v>
      </c>
      <c r="I478" s="164" t="e">
        <f t="shared" si="284"/>
        <v>#DIV/0!</v>
      </c>
    </row>
    <row r="479" spans="1:9" x14ac:dyDescent="0.2">
      <c r="A479" s="204"/>
      <c r="B479" s="205" t="s">
        <v>187</v>
      </c>
      <c r="C479" s="204"/>
      <c r="D479" s="206" t="s">
        <v>188</v>
      </c>
      <c r="E479" s="207">
        <f>E480+E483</f>
        <v>0</v>
      </c>
      <c r="F479" s="207">
        <f t="shared" ref="F479" si="299">F480+F483</f>
        <v>9881</v>
      </c>
      <c r="G479" s="207">
        <f t="shared" ref="G479" si="300">G480+G483</f>
        <v>8982.91</v>
      </c>
      <c r="H479" s="164" t="e">
        <f t="shared" si="283"/>
        <v>#DIV/0!</v>
      </c>
      <c r="I479" s="164">
        <f t="shared" si="284"/>
        <v>90.910940188240048</v>
      </c>
    </row>
    <row r="480" spans="1:9" x14ac:dyDescent="0.2">
      <c r="A480" s="208"/>
      <c r="B480" s="209" t="s">
        <v>185</v>
      </c>
      <c r="C480" s="210"/>
      <c r="D480" s="202" t="s">
        <v>186</v>
      </c>
      <c r="E480" s="211">
        <f>E481+E482</f>
        <v>0</v>
      </c>
      <c r="F480" s="211">
        <f t="shared" ref="F480" si="301">F481+F482</f>
        <v>9881</v>
      </c>
      <c r="G480" s="211">
        <f t="shared" ref="G480" si="302">G481+G482</f>
        <v>8982.91</v>
      </c>
      <c r="H480" s="164" t="e">
        <f t="shared" si="283"/>
        <v>#DIV/0!</v>
      </c>
      <c r="I480" s="164">
        <f t="shared" si="284"/>
        <v>90.910940188240048</v>
      </c>
    </row>
    <row r="481" spans="1:9" x14ac:dyDescent="0.2">
      <c r="A481" s="208"/>
      <c r="B481" s="212" t="s">
        <v>183</v>
      </c>
      <c r="C481" s="208"/>
      <c r="D481" s="203" t="s">
        <v>184</v>
      </c>
      <c r="E481" s="213"/>
      <c r="F481" s="213"/>
      <c r="G481" s="213"/>
      <c r="H481" s="164" t="e">
        <f t="shared" si="283"/>
        <v>#DIV/0!</v>
      </c>
      <c r="I481" s="164" t="e">
        <f t="shared" si="284"/>
        <v>#DIV/0!</v>
      </c>
    </row>
    <row r="482" spans="1:9" x14ac:dyDescent="0.2">
      <c r="A482" s="205"/>
      <c r="B482" s="214">
        <v>3813</v>
      </c>
      <c r="C482" s="215"/>
      <c r="D482" s="216" t="s">
        <v>266</v>
      </c>
      <c r="E482" s="217"/>
      <c r="F482" s="217">
        <v>9881</v>
      </c>
      <c r="G482" s="217">
        <v>8982.91</v>
      </c>
      <c r="H482" s="164" t="e">
        <f t="shared" si="283"/>
        <v>#DIV/0!</v>
      </c>
      <c r="I482" s="164">
        <f t="shared" si="284"/>
        <v>90.910940188240048</v>
      </c>
    </row>
    <row r="483" spans="1:9" x14ac:dyDescent="0.2">
      <c r="A483" s="205"/>
      <c r="B483" s="209" t="s">
        <v>267</v>
      </c>
      <c r="C483" s="210"/>
      <c r="D483" s="202" t="s">
        <v>269</v>
      </c>
      <c r="E483" s="211">
        <f t="shared" ref="E483" si="303">E484</f>
        <v>0</v>
      </c>
      <c r="F483" s="211">
        <f t="shared" ref="F483" si="304">F484</f>
        <v>0</v>
      </c>
      <c r="G483" s="211">
        <f t="shared" ref="G483" si="305">G484</f>
        <v>0</v>
      </c>
      <c r="H483" s="164" t="e">
        <f t="shared" si="283"/>
        <v>#DIV/0!</v>
      </c>
      <c r="I483" s="164" t="e">
        <f t="shared" si="284"/>
        <v>#DIV/0!</v>
      </c>
    </row>
    <row r="484" spans="1:9" ht="30" x14ac:dyDescent="0.2">
      <c r="A484" s="205"/>
      <c r="B484" s="212" t="s">
        <v>268</v>
      </c>
      <c r="C484" s="208"/>
      <c r="D484" s="203" t="s">
        <v>270</v>
      </c>
      <c r="E484" s="213"/>
      <c r="F484" s="213"/>
      <c r="G484" s="213"/>
      <c r="H484" s="164" t="e">
        <f t="shared" si="283"/>
        <v>#DIV/0!</v>
      </c>
      <c r="I484" s="164" t="e">
        <f t="shared" si="284"/>
        <v>#DIV/0!</v>
      </c>
    </row>
    <row r="485" spans="1:9" x14ac:dyDescent="0.2">
      <c r="A485" s="281">
        <v>52</v>
      </c>
      <c r="B485" s="282"/>
      <c r="C485" s="282"/>
      <c r="D485" s="200" t="s">
        <v>27</v>
      </c>
      <c r="E485" s="201">
        <f>E419+E430+E462+E467+E470+E475+E479</f>
        <v>248621.36060787045</v>
      </c>
      <c r="F485" s="201">
        <f>F419+F430+F462+F467+F470+F475+F479</f>
        <v>295488</v>
      </c>
      <c r="G485" s="201">
        <f>G419+G430+G462+G467+G470+G475+G479</f>
        <v>275085.58999999997</v>
      </c>
      <c r="H485" s="164">
        <f t="shared" si="283"/>
        <v>110.64439086304789</v>
      </c>
      <c r="I485" s="164">
        <f t="shared" si="284"/>
        <v>93.09535074182368</v>
      </c>
    </row>
    <row r="486" spans="1:9" x14ac:dyDescent="0.2">
      <c r="A486" s="165"/>
      <c r="B486" s="166">
        <v>31</v>
      </c>
      <c r="C486" s="165"/>
      <c r="D486" s="167" t="s">
        <v>14</v>
      </c>
      <c r="E486" s="168">
        <f>SUM(E487,E492,E494)</f>
        <v>13446</v>
      </c>
      <c r="F486" s="168">
        <f>SUM(F487,F492,F494)</f>
        <v>4460</v>
      </c>
      <c r="G486" s="168">
        <f>SUM(G487,G492,G494)</f>
        <v>4053.71</v>
      </c>
      <c r="H486" s="164">
        <f t="shared" si="283"/>
        <v>30.148073776587829</v>
      </c>
      <c r="I486" s="164">
        <f t="shared" si="284"/>
        <v>90.890358744394618</v>
      </c>
    </row>
    <row r="487" spans="1:9" x14ac:dyDescent="0.2">
      <c r="A487" s="155"/>
      <c r="B487" s="169">
        <v>311</v>
      </c>
      <c r="C487" s="170"/>
      <c r="D487" s="155" t="s">
        <v>58</v>
      </c>
      <c r="E487" s="159">
        <f>SUM(E488:E491)</f>
        <v>11265</v>
      </c>
      <c r="F487" s="159">
        <f>SUM(F488:F491)</f>
        <v>3828</v>
      </c>
      <c r="G487" s="159">
        <f>SUM(G488:G491)</f>
        <v>3479.57</v>
      </c>
      <c r="H487" s="164">
        <f t="shared" si="283"/>
        <v>30.88832667554372</v>
      </c>
      <c r="I487" s="164">
        <f t="shared" si="284"/>
        <v>90.897857889237201</v>
      </c>
    </row>
    <row r="488" spans="1:9" x14ac:dyDescent="0.2">
      <c r="A488" s="170"/>
      <c r="B488" s="171">
        <v>3111</v>
      </c>
      <c r="C488" s="170"/>
      <c r="D488" s="170" t="s">
        <v>85</v>
      </c>
      <c r="E488" s="35"/>
      <c r="F488" s="35">
        <v>2225</v>
      </c>
      <c r="G488" s="35">
        <v>2022.38</v>
      </c>
      <c r="H488" s="164" t="e">
        <f t="shared" si="283"/>
        <v>#DIV/0!</v>
      </c>
      <c r="I488" s="164">
        <f t="shared" si="284"/>
        <v>90.893483146067425</v>
      </c>
    </row>
    <row r="489" spans="1:9" x14ac:dyDescent="0.2">
      <c r="A489" s="170"/>
      <c r="B489" s="171" t="s">
        <v>261</v>
      </c>
      <c r="C489" s="170"/>
      <c r="D489" s="170" t="s">
        <v>262</v>
      </c>
      <c r="E489" s="35"/>
      <c r="F489" s="35"/>
      <c r="G489" s="35"/>
      <c r="H489" s="164" t="e">
        <f t="shared" si="283"/>
        <v>#DIV/0!</v>
      </c>
      <c r="I489" s="164" t="e">
        <f t="shared" si="284"/>
        <v>#DIV/0!</v>
      </c>
    </row>
    <row r="490" spans="1:9" x14ac:dyDescent="0.2">
      <c r="A490" s="170"/>
      <c r="B490" s="171" t="s">
        <v>189</v>
      </c>
      <c r="C490" s="170"/>
      <c r="D490" s="170" t="s">
        <v>190</v>
      </c>
      <c r="E490" s="35">
        <v>11265</v>
      </c>
      <c r="F490" s="35">
        <v>1603</v>
      </c>
      <c r="G490" s="35">
        <v>1457.19</v>
      </c>
      <c r="H490" s="164">
        <f t="shared" si="283"/>
        <v>12.935552596537949</v>
      </c>
      <c r="I490" s="164">
        <f t="shared" si="284"/>
        <v>90.903930131004373</v>
      </c>
    </row>
    <row r="491" spans="1:9" x14ac:dyDescent="0.2">
      <c r="A491" s="170"/>
      <c r="B491" s="171" t="s">
        <v>252</v>
      </c>
      <c r="C491" s="170"/>
      <c r="D491" s="170" t="s">
        <v>253</v>
      </c>
      <c r="E491" s="35"/>
      <c r="F491" s="35"/>
      <c r="G491" s="35"/>
      <c r="H491" s="164" t="e">
        <f t="shared" si="283"/>
        <v>#DIV/0!</v>
      </c>
      <c r="I491" s="164" t="e">
        <f t="shared" si="284"/>
        <v>#DIV/0!</v>
      </c>
    </row>
    <row r="492" spans="1:9" x14ac:dyDescent="0.2">
      <c r="A492" s="170"/>
      <c r="B492" s="122" t="s">
        <v>191</v>
      </c>
      <c r="C492" s="170"/>
      <c r="D492" s="155" t="s">
        <v>62</v>
      </c>
      <c r="E492" s="176">
        <f>E493</f>
        <v>155</v>
      </c>
      <c r="F492" s="176">
        <f t="shared" ref="F492" si="306">F493</f>
        <v>0</v>
      </c>
      <c r="G492" s="176">
        <f t="shared" ref="G492" si="307">G493</f>
        <v>0</v>
      </c>
      <c r="H492" s="164">
        <f t="shared" si="283"/>
        <v>0</v>
      </c>
      <c r="I492" s="164" t="e">
        <f t="shared" si="284"/>
        <v>#DIV/0!</v>
      </c>
    </row>
    <row r="493" spans="1:9" x14ac:dyDescent="0.2">
      <c r="A493" s="170"/>
      <c r="B493" s="171" t="s">
        <v>97</v>
      </c>
      <c r="C493" s="170"/>
      <c r="D493" s="170" t="s">
        <v>62</v>
      </c>
      <c r="E493" s="35">
        <v>155</v>
      </c>
      <c r="F493" s="35"/>
      <c r="G493" s="35"/>
      <c r="H493" s="164">
        <f t="shared" si="283"/>
        <v>0</v>
      </c>
      <c r="I493" s="164" t="e">
        <f t="shared" si="284"/>
        <v>#DIV/0!</v>
      </c>
    </row>
    <row r="494" spans="1:9" x14ac:dyDescent="0.2">
      <c r="A494" s="155"/>
      <c r="B494" s="122">
        <v>313</v>
      </c>
      <c r="C494" s="155"/>
      <c r="D494" s="155" t="s">
        <v>59</v>
      </c>
      <c r="E494" s="36">
        <f>SUM(E495:E496)</f>
        <v>2026</v>
      </c>
      <c r="F494" s="36">
        <f t="shared" ref="F494" si="308">SUM(F495:F496)</f>
        <v>632</v>
      </c>
      <c r="G494" s="36">
        <f t="shared" ref="G494" si="309">SUM(G495:G496)</f>
        <v>574.14</v>
      </c>
      <c r="H494" s="164">
        <f t="shared" si="283"/>
        <v>28.338598223099705</v>
      </c>
      <c r="I494" s="164">
        <f t="shared" si="284"/>
        <v>90.844936708860757</v>
      </c>
    </row>
    <row r="495" spans="1:9" x14ac:dyDescent="0.2">
      <c r="A495" s="170"/>
      <c r="B495" s="130">
        <v>3132</v>
      </c>
      <c r="C495" s="170"/>
      <c r="D495" s="170" t="s">
        <v>86</v>
      </c>
      <c r="E495" s="172">
        <v>2026</v>
      </c>
      <c r="F495" s="172">
        <v>632</v>
      </c>
      <c r="G495" s="172">
        <v>574.14</v>
      </c>
      <c r="H495" s="164">
        <f t="shared" si="283"/>
        <v>28.338598223099705</v>
      </c>
      <c r="I495" s="164">
        <f t="shared" si="284"/>
        <v>90.844936708860757</v>
      </c>
    </row>
    <row r="496" spans="1:9" ht="30" x14ac:dyDescent="0.2">
      <c r="A496" s="170"/>
      <c r="B496" s="130">
        <v>3133</v>
      </c>
      <c r="C496" s="170"/>
      <c r="D496" s="173" t="s">
        <v>87</v>
      </c>
      <c r="E496" s="172"/>
      <c r="F496" s="172"/>
      <c r="G496" s="172"/>
      <c r="H496" s="164" t="e">
        <f t="shared" si="283"/>
        <v>#DIV/0!</v>
      </c>
      <c r="I496" s="164" t="e">
        <f t="shared" si="284"/>
        <v>#DIV/0!</v>
      </c>
    </row>
    <row r="497" spans="1:9" x14ac:dyDescent="0.2">
      <c r="A497" s="165"/>
      <c r="B497" s="166">
        <v>32</v>
      </c>
      <c r="C497" s="165"/>
      <c r="D497" s="167" t="s">
        <v>15</v>
      </c>
      <c r="E497" s="168">
        <f>E498+E503+E520+E510+E522</f>
        <v>85423.318070210371</v>
      </c>
      <c r="F497" s="168">
        <f t="shared" ref="F497" si="310">F498+F503+F520+F510+F522</f>
        <v>52070</v>
      </c>
      <c r="G497" s="168">
        <f t="shared" ref="G497" si="311">G498+G503+G520+G510+G522</f>
        <v>19277.43</v>
      </c>
      <c r="H497" s="164">
        <f t="shared" si="283"/>
        <v>22.566941246833409</v>
      </c>
      <c r="I497" s="164">
        <f t="shared" si="284"/>
        <v>37.022143268676786</v>
      </c>
    </row>
    <row r="498" spans="1:9" x14ac:dyDescent="0.2">
      <c r="A498" s="155"/>
      <c r="B498" s="169">
        <v>321</v>
      </c>
      <c r="C498" s="155"/>
      <c r="D498" s="155" t="s">
        <v>63</v>
      </c>
      <c r="E498" s="159">
        <f t="shared" ref="E498" si="312">SUM(E499:E502)</f>
        <v>16745.789368903046</v>
      </c>
      <c r="F498" s="159">
        <f t="shared" ref="F498" si="313">SUM(F499:F502)</f>
        <v>9579</v>
      </c>
      <c r="G498" s="159">
        <f t="shared" ref="G498" si="314">SUM(G499:G502)</f>
        <v>7789.37</v>
      </c>
      <c r="H498" s="164">
        <f t="shared" si="283"/>
        <v>46.515394577127971</v>
      </c>
      <c r="I498" s="164">
        <f t="shared" si="284"/>
        <v>81.317152103559863</v>
      </c>
    </row>
    <row r="499" spans="1:9" x14ac:dyDescent="0.2">
      <c r="A499" s="170"/>
      <c r="B499" s="171" t="s">
        <v>88</v>
      </c>
      <c r="C499" s="170"/>
      <c r="D499" s="170" t="s">
        <v>89</v>
      </c>
      <c r="E499" s="35">
        <v>16575.474152233062</v>
      </c>
      <c r="F499" s="35">
        <v>9021</v>
      </c>
      <c r="G499" s="35">
        <v>7296.93</v>
      </c>
      <c r="H499" s="164">
        <f t="shared" si="283"/>
        <v>44.02245108033275</v>
      </c>
      <c r="I499" s="164">
        <f t="shared" si="284"/>
        <v>80.888260724975055</v>
      </c>
    </row>
    <row r="500" spans="1:9" ht="30" x14ac:dyDescent="0.2">
      <c r="A500" s="170"/>
      <c r="B500" s="171" t="s">
        <v>90</v>
      </c>
      <c r="C500" s="170"/>
      <c r="D500" s="173" t="s">
        <v>69</v>
      </c>
      <c r="E500" s="35">
        <v>86.168956135111813</v>
      </c>
      <c r="F500" s="35">
        <v>77</v>
      </c>
      <c r="G500" s="35">
        <v>55.24</v>
      </c>
      <c r="H500" s="164">
        <f t="shared" si="283"/>
        <v>64.106613887006347</v>
      </c>
      <c r="I500" s="164">
        <f t="shared" si="284"/>
        <v>71.740259740259731</v>
      </c>
    </row>
    <row r="501" spans="1:9" x14ac:dyDescent="0.2">
      <c r="A501" s="170"/>
      <c r="B501" s="171" t="s">
        <v>160</v>
      </c>
      <c r="C501" s="170"/>
      <c r="D501" s="173" t="s">
        <v>70</v>
      </c>
      <c r="E501" s="35"/>
      <c r="F501" s="35"/>
      <c r="G501" s="35"/>
      <c r="H501" s="164" t="e">
        <f t="shared" si="283"/>
        <v>#DIV/0!</v>
      </c>
      <c r="I501" s="164" t="e">
        <f t="shared" si="284"/>
        <v>#DIV/0!</v>
      </c>
    </row>
    <row r="502" spans="1:9" x14ac:dyDescent="0.2">
      <c r="A502" s="170"/>
      <c r="B502" s="171" t="s">
        <v>254</v>
      </c>
      <c r="C502" s="170"/>
      <c r="D502" s="173" t="s">
        <v>255</v>
      </c>
      <c r="E502" s="35">
        <v>84.146260534872908</v>
      </c>
      <c r="F502" s="35">
        <v>481</v>
      </c>
      <c r="G502" s="35">
        <v>437.2</v>
      </c>
      <c r="H502" s="164">
        <f t="shared" si="283"/>
        <v>519.57151419558363</v>
      </c>
      <c r="I502" s="164">
        <f t="shared" si="284"/>
        <v>90.893970893970888</v>
      </c>
    </row>
    <row r="503" spans="1:9" x14ac:dyDescent="0.2">
      <c r="A503" s="170"/>
      <c r="B503" s="174" t="s">
        <v>161</v>
      </c>
      <c r="C503" s="170"/>
      <c r="D503" s="175" t="s">
        <v>64</v>
      </c>
      <c r="E503" s="176">
        <f>SUM(E504:E509)</f>
        <v>712</v>
      </c>
      <c r="F503" s="176">
        <f t="shared" ref="F503" si="315">SUM(F504:F509)</f>
        <v>1082</v>
      </c>
      <c r="G503" s="176">
        <f t="shared" ref="G503" si="316">SUM(G504:G509)</f>
        <v>983.72</v>
      </c>
      <c r="H503" s="164">
        <f t="shared" si="283"/>
        <v>138.1629213483146</v>
      </c>
      <c r="I503" s="164">
        <f t="shared" si="284"/>
        <v>90.916820702402958</v>
      </c>
    </row>
    <row r="504" spans="1:9" ht="30" x14ac:dyDescent="0.2">
      <c r="A504" s="170"/>
      <c r="B504" s="171" t="s">
        <v>91</v>
      </c>
      <c r="C504" s="170"/>
      <c r="D504" s="173" t="s">
        <v>72</v>
      </c>
      <c r="E504" s="35"/>
      <c r="F504" s="35">
        <v>45</v>
      </c>
      <c r="G504" s="35">
        <v>41.19</v>
      </c>
      <c r="H504" s="164" t="e">
        <f t="shared" si="283"/>
        <v>#DIV/0!</v>
      </c>
      <c r="I504" s="164">
        <f t="shared" si="284"/>
        <v>91.533333333333331</v>
      </c>
    </row>
    <row r="505" spans="1:9" x14ac:dyDescent="0.2">
      <c r="A505" s="170"/>
      <c r="B505" s="171" t="s">
        <v>263</v>
      </c>
      <c r="C505" s="170"/>
      <c r="D505" s="173" t="s">
        <v>264</v>
      </c>
      <c r="E505" s="35"/>
      <c r="F505" s="35"/>
      <c r="G505" s="35"/>
      <c r="H505" s="164" t="e">
        <f t="shared" si="283"/>
        <v>#DIV/0!</v>
      </c>
      <c r="I505" s="164" t="e">
        <f t="shared" si="284"/>
        <v>#DIV/0!</v>
      </c>
    </row>
    <row r="506" spans="1:9" x14ac:dyDescent="0.2">
      <c r="A506" s="170"/>
      <c r="B506" s="171" t="s">
        <v>92</v>
      </c>
      <c r="C506" s="170"/>
      <c r="D506" s="173" t="s">
        <v>93</v>
      </c>
      <c r="E506" s="35">
        <v>53</v>
      </c>
      <c r="F506" s="35"/>
      <c r="G506" s="35"/>
      <c r="H506" s="164">
        <f t="shared" si="283"/>
        <v>0</v>
      </c>
      <c r="I506" s="164" t="e">
        <f t="shared" si="284"/>
        <v>#DIV/0!</v>
      </c>
    </row>
    <row r="507" spans="1:9" ht="30" x14ac:dyDescent="0.2">
      <c r="A507" s="170"/>
      <c r="B507" s="171" t="s">
        <v>94</v>
      </c>
      <c r="C507" s="170"/>
      <c r="D507" s="173" t="s">
        <v>95</v>
      </c>
      <c r="E507" s="35"/>
      <c r="F507" s="35"/>
      <c r="G507" s="35"/>
      <c r="H507" s="164" t="e">
        <f t="shared" si="283"/>
        <v>#DIV/0!</v>
      </c>
      <c r="I507" s="164" t="e">
        <f t="shared" si="284"/>
        <v>#DIV/0!</v>
      </c>
    </row>
    <row r="508" spans="1:9" x14ac:dyDescent="0.2">
      <c r="A508" s="170"/>
      <c r="B508" s="171" t="s">
        <v>256</v>
      </c>
      <c r="C508" s="170"/>
      <c r="D508" s="173" t="s">
        <v>258</v>
      </c>
      <c r="E508" s="35">
        <v>659</v>
      </c>
      <c r="F508" s="35">
        <v>1037</v>
      </c>
      <c r="G508" s="35">
        <v>942.53</v>
      </c>
      <c r="H508" s="164">
        <f t="shared" si="283"/>
        <v>143.02427921092564</v>
      </c>
      <c r="I508" s="164">
        <f t="shared" si="284"/>
        <v>90.890067502410801</v>
      </c>
    </row>
    <row r="509" spans="1:9" x14ac:dyDescent="0.2">
      <c r="A509" s="170"/>
      <c r="B509" s="171" t="s">
        <v>257</v>
      </c>
      <c r="C509" s="170"/>
      <c r="D509" s="173" t="s">
        <v>192</v>
      </c>
      <c r="E509" s="35"/>
      <c r="F509" s="35"/>
      <c r="G509" s="35"/>
      <c r="H509" s="164" t="e">
        <f t="shared" si="283"/>
        <v>#DIV/0!</v>
      </c>
      <c r="I509" s="164" t="e">
        <f t="shared" si="284"/>
        <v>#DIV/0!</v>
      </c>
    </row>
    <row r="510" spans="1:9" x14ac:dyDescent="0.2">
      <c r="A510" s="170"/>
      <c r="B510" s="174" t="s">
        <v>162</v>
      </c>
      <c r="C510" s="170"/>
      <c r="D510" s="175" t="s">
        <v>55</v>
      </c>
      <c r="E510" s="176">
        <f>E511+E512+E513+E514+E515+E516+E517+E518+E519</f>
        <v>54397.528701307318</v>
      </c>
      <c r="F510" s="176">
        <f t="shared" ref="F510" si="317">F511+F512+F513+F514+F515+F516+F517+F518+F519</f>
        <v>32839</v>
      </c>
      <c r="G510" s="176">
        <f t="shared" ref="G510" si="318">G511+G512+G513+G514+G515+G516+G517+G518+G519</f>
        <v>2622.1800000000003</v>
      </c>
      <c r="H510" s="164">
        <f t="shared" si="283"/>
        <v>4.820402806160903</v>
      </c>
      <c r="I510" s="164">
        <f t="shared" si="284"/>
        <v>7.9849569109899825</v>
      </c>
    </row>
    <row r="511" spans="1:9" x14ac:dyDescent="0.2">
      <c r="A511" s="170"/>
      <c r="B511" s="177" t="s">
        <v>98</v>
      </c>
      <c r="C511" s="170"/>
      <c r="D511" s="178" t="s">
        <v>99</v>
      </c>
      <c r="E511" s="35">
        <v>1985.6486827261265</v>
      </c>
      <c r="F511" s="35"/>
      <c r="G511" s="35"/>
      <c r="H511" s="164">
        <f t="shared" si="283"/>
        <v>0</v>
      </c>
      <c r="I511" s="164" t="e">
        <f t="shared" si="284"/>
        <v>#DIV/0!</v>
      </c>
    </row>
    <row r="512" spans="1:9" x14ac:dyDescent="0.2">
      <c r="A512" s="170"/>
      <c r="B512" s="177" t="s">
        <v>100</v>
      </c>
      <c r="C512" s="170"/>
      <c r="D512" s="178" t="s">
        <v>101</v>
      </c>
      <c r="E512" s="35"/>
      <c r="F512" s="35"/>
      <c r="G512" s="35"/>
      <c r="H512" s="164" t="e">
        <f t="shared" si="283"/>
        <v>#DIV/0!</v>
      </c>
      <c r="I512" s="164" t="e">
        <f t="shared" si="284"/>
        <v>#DIV/0!</v>
      </c>
    </row>
    <row r="513" spans="1:9" x14ac:dyDescent="0.2">
      <c r="A513" s="170"/>
      <c r="B513" s="177" t="s">
        <v>163</v>
      </c>
      <c r="C513" s="170"/>
      <c r="D513" s="178" t="s">
        <v>164</v>
      </c>
      <c r="E513" s="35">
        <v>5624.1290065697785</v>
      </c>
      <c r="F513" s="35"/>
      <c r="G513" s="35"/>
      <c r="H513" s="164">
        <f t="shared" si="283"/>
        <v>0</v>
      </c>
      <c r="I513" s="164" t="e">
        <f t="shared" si="284"/>
        <v>#DIV/0!</v>
      </c>
    </row>
    <row r="514" spans="1:9" x14ac:dyDescent="0.2">
      <c r="A514" s="170"/>
      <c r="B514" s="177" t="s">
        <v>102</v>
      </c>
      <c r="C514" s="170"/>
      <c r="D514" s="178" t="s">
        <v>103</v>
      </c>
      <c r="E514" s="35"/>
      <c r="F514" s="35"/>
      <c r="G514" s="35"/>
      <c r="H514" s="164" t="e">
        <f t="shared" si="283"/>
        <v>#DIV/0!</v>
      </c>
      <c r="I514" s="164" t="e">
        <f t="shared" si="284"/>
        <v>#DIV/0!</v>
      </c>
    </row>
    <row r="515" spans="1:9" x14ac:dyDescent="0.2">
      <c r="A515" s="170"/>
      <c r="B515" s="177" t="s">
        <v>165</v>
      </c>
      <c r="C515" s="170"/>
      <c r="D515" s="178" t="s">
        <v>76</v>
      </c>
      <c r="E515" s="35">
        <v>988.5194770721348</v>
      </c>
      <c r="F515" s="35"/>
      <c r="G515" s="35"/>
      <c r="H515" s="164">
        <f t="shared" si="283"/>
        <v>0</v>
      </c>
      <c r="I515" s="164" t="e">
        <f t="shared" si="284"/>
        <v>#DIV/0!</v>
      </c>
    </row>
    <row r="516" spans="1:9" x14ac:dyDescent="0.2">
      <c r="A516" s="170"/>
      <c r="B516" s="177" t="s">
        <v>166</v>
      </c>
      <c r="C516" s="170"/>
      <c r="D516" s="178" t="s">
        <v>73</v>
      </c>
      <c r="E516" s="35"/>
      <c r="F516" s="35"/>
      <c r="G516" s="35"/>
      <c r="H516" s="164" t="e">
        <f t="shared" si="283"/>
        <v>#DIV/0!</v>
      </c>
      <c r="I516" s="164" t="e">
        <f t="shared" si="284"/>
        <v>#DIV/0!</v>
      </c>
    </row>
    <row r="517" spans="1:9" x14ac:dyDescent="0.2">
      <c r="A517" s="170"/>
      <c r="B517" s="177" t="s">
        <v>167</v>
      </c>
      <c r="C517" s="170"/>
      <c r="D517" s="178" t="s">
        <v>74</v>
      </c>
      <c r="E517" s="35">
        <v>45695.150308580523</v>
      </c>
      <c r="F517" s="35">
        <v>32740</v>
      </c>
      <c r="G517" s="35">
        <v>2531.7600000000002</v>
      </c>
      <c r="H517" s="164">
        <f t="shared" si="283"/>
        <v>5.5405441997738487</v>
      </c>
      <c r="I517" s="164">
        <f t="shared" si="284"/>
        <v>7.7329260843005514</v>
      </c>
    </row>
    <row r="518" spans="1:9" x14ac:dyDescent="0.2">
      <c r="A518" s="170"/>
      <c r="B518" s="177" t="s">
        <v>104</v>
      </c>
      <c r="C518" s="170"/>
      <c r="D518" s="178" t="s">
        <v>105</v>
      </c>
      <c r="E518" s="35"/>
      <c r="F518" s="35"/>
      <c r="G518" s="35"/>
      <c r="H518" s="164" t="e">
        <f t="shared" si="283"/>
        <v>#DIV/0!</v>
      </c>
      <c r="I518" s="164" t="e">
        <f t="shared" si="284"/>
        <v>#DIV/0!</v>
      </c>
    </row>
    <row r="519" spans="1:9" x14ac:dyDescent="0.2">
      <c r="A519" s="170"/>
      <c r="B519" s="177" t="s">
        <v>106</v>
      </c>
      <c r="C519" s="170"/>
      <c r="D519" s="178" t="s">
        <v>75</v>
      </c>
      <c r="E519" s="35">
        <v>104.08122635874975</v>
      </c>
      <c r="F519" s="35">
        <v>99</v>
      </c>
      <c r="G519" s="35">
        <v>90.42</v>
      </c>
      <c r="H519" s="164">
        <f t="shared" si="283"/>
        <v>86.874456771231834</v>
      </c>
      <c r="I519" s="164">
        <f t="shared" si="284"/>
        <v>91.333333333333329</v>
      </c>
    </row>
    <row r="520" spans="1:9" x14ac:dyDescent="0.2">
      <c r="A520" s="170"/>
      <c r="B520" s="174" t="s">
        <v>213</v>
      </c>
      <c r="C520" s="170"/>
      <c r="D520" s="202" t="s">
        <v>260</v>
      </c>
      <c r="E520" s="176">
        <f t="shared" ref="E520" si="319">E521</f>
        <v>5182</v>
      </c>
      <c r="F520" s="176">
        <f t="shared" ref="F520" si="320">F521</f>
        <v>4926</v>
      </c>
      <c r="G520" s="176">
        <f t="shared" ref="G520" si="321">G521</f>
        <v>4478.66</v>
      </c>
      <c r="H520" s="164">
        <f t="shared" si="283"/>
        <v>86.42724816673099</v>
      </c>
      <c r="I520" s="164">
        <f t="shared" si="284"/>
        <v>90.918798213560692</v>
      </c>
    </row>
    <row r="521" spans="1:9" x14ac:dyDescent="0.2">
      <c r="A521" s="170"/>
      <c r="B521" s="177" t="s">
        <v>212</v>
      </c>
      <c r="C521" s="170"/>
      <c r="D521" s="203" t="s">
        <v>259</v>
      </c>
      <c r="E521" s="35">
        <v>5182</v>
      </c>
      <c r="F521" s="35">
        <v>4926</v>
      </c>
      <c r="G521" s="35">
        <v>4478.66</v>
      </c>
      <c r="H521" s="164">
        <f t="shared" si="283"/>
        <v>86.42724816673099</v>
      </c>
      <c r="I521" s="164">
        <f t="shared" si="284"/>
        <v>90.918798213560692</v>
      </c>
    </row>
    <row r="522" spans="1:9" x14ac:dyDescent="0.2">
      <c r="A522" s="170"/>
      <c r="B522" s="174" t="s">
        <v>168</v>
      </c>
      <c r="C522" s="179"/>
      <c r="D522" s="175" t="s">
        <v>65</v>
      </c>
      <c r="E522" s="176">
        <f>E524+E525+E526+E527+E523+E528</f>
        <v>8386</v>
      </c>
      <c r="F522" s="176">
        <f t="shared" ref="F522" si="322">F524+F525+F526+F527+F523+F528</f>
        <v>3644</v>
      </c>
      <c r="G522" s="176">
        <f t="shared" ref="G522" si="323">G524+G525+G526+G527+G523+G528</f>
        <v>3403.5</v>
      </c>
      <c r="H522" s="164">
        <f t="shared" si="283"/>
        <v>40.585499642260913</v>
      </c>
      <c r="I522" s="164">
        <f t="shared" si="284"/>
        <v>93.400109769484089</v>
      </c>
    </row>
    <row r="523" spans="1:9" x14ac:dyDescent="0.2">
      <c r="A523" s="170"/>
      <c r="B523" s="177" t="s">
        <v>224</v>
      </c>
      <c r="C523" s="179"/>
      <c r="D523" s="178" t="s">
        <v>193</v>
      </c>
      <c r="E523" s="180">
        <v>2423</v>
      </c>
      <c r="F523" s="180"/>
      <c r="G523" s="180"/>
      <c r="H523" s="164">
        <f t="shared" si="283"/>
        <v>0</v>
      </c>
      <c r="I523" s="164" t="e">
        <f t="shared" si="284"/>
        <v>#DIV/0!</v>
      </c>
    </row>
    <row r="524" spans="1:9" x14ac:dyDescent="0.2">
      <c r="A524" s="170"/>
      <c r="B524" s="177" t="s">
        <v>107</v>
      </c>
      <c r="C524" s="170"/>
      <c r="D524" s="178" t="s">
        <v>108</v>
      </c>
      <c r="E524" s="35">
        <v>5963</v>
      </c>
      <c r="F524" s="35">
        <v>3644</v>
      </c>
      <c r="G524" s="35">
        <v>3403.5</v>
      </c>
      <c r="H524" s="164">
        <f t="shared" si="283"/>
        <v>57.076974677175919</v>
      </c>
      <c r="I524" s="164">
        <f t="shared" si="284"/>
        <v>93.400109769484089</v>
      </c>
    </row>
    <row r="525" spans="1:9" x14ac:dyDescent="0.2">
      <c r="A525" s="170"/>
      <c r="B525" s="177" t="s">
        <v>169</v>
      </c>
      <c r="C525" s="170"/>
      <c r="D525" s="178" t="s">
        <v>170</v>
      </c>
      <c r="E525" s="35"/>
      <c r="F525" s="35"/>
      <c r="G525" s="35"/>
      <c r="H525" s="164" t="e">
        <f t="shared" ref="H525:H587" si="324">SUM(G525/E525*100)</f>
        <v>#DIV/0!</v>
      </c>
      <c r="I525" s="164" t="e">
        <f t="shared" ref="I525:I587" si="325">SUM(G525/F525*100)</f>
        <v>#DIV/0!</v>
      </c>
    </row>
    <row r="526" spans="1:9" x14ac:dyDescent="0.2">
      <c r="A526" s="170"/>
      <c r="B526" s="177" t="s">
        <v>171</v>
      </c>
      <c r="C526" s="170"/>
      <c r="D526" s="178" t="s">
        <v>109</v>
      </c>
      <c r="E526" s="35"/>
      <c r="F526" s="35"/>
      <c r="G526" s="35"/>
      <c r="H526" s="164" t="e">
        <f t="shared" si="324"/>
        <v>#DIV/0!</v>
      </c>
      <c r="I526" s="164" t="e">
        <f t="shared" si="325"/>
        <v>#DIV/0!</v>
      </c>
    </row>
    <row r="527" spans="1:9" x14ac:dyDescent="0.2">
      <c r="A527" s="170"/>
      <c r="B527" s="177" t="s">
        <v>172</v>
      </c>
      <c r="C527" s="170"/>
      <c r="D527" s="178" t="s">
        <v>173</v>
      </c>
      <c r="E527" s="35"/>
      <c r="F527" s="35"/>
      <c r="G527" s="35"/>
      <c r="H527" s="164" t="e">
        <f t="shared" si="324"/>
        <v>#DIV/0!</v>
      </c>
      <c r="I527" s="164" t="e">
        <f t="shared" si="325"/>
        <v>#DIV/0!</v>
      </c>
    </row>
    <row r="528" spans="1:9" x14ac:dyDescent="0.2">
      <c r="A528" s="170"/>
      <c r="B528" s="177" t="s">
        <v>110</v>
      </c>
      <c r="C528" s="170"/>
      <c r="D528" s="178" t="s">
        <v>65</v>
      </c>
      <c r="E528" s="35"/>
      <c r="F528" s="35"/>
      <c r="G528" s="35"/>
      <c r="H528" s="164" t="e">
        <f t="shared" si="324"/>
        <v>#DIV/0!</v>
      </c>
      <c r="I528" s="164" t="e">
        <f t="shared" si="325"/>
        <v>#DIV/0!</v>
      </c>
    </row>
    <row r="529" spans="1:9" x14ac:dyDescent="0.2">
      <c r="A529" s="166"/>
      <c r="B529" s="181" t="s">
        <v>174</v>
      </c>
      <c r="C529" s="167"/>
      <c r="D529" s="182" t="s">
        <v>18</v>
      </c>
      <c r="E529" s="168">
        <f>E530</f>
        <v>4</v>
      </c>
      <c r="F529" s="168">
        <f t="shared" ref="F529" si="326">F530</f>
        <v>0</v>
      </c>
      <c r="G529" s="168">
        <f t="shared" ref="G529" si="327">G530</f>
        <v>0</v>
      </c>
      <c r="H529" s="164">
        <f t="shared" si="324"/>
        <v>0</v>
      </c>
      <c r="I529" s="164" t="e">
        <f t="shared" si="325"/>
        <v>#DIV/0!</v>
      </c>
    </row>
    <row r="530" spans="1:9" x14ac:dyDescent="0.2">
      <c r="A530" s="170"/>
      <c r="B530" s="174" t="s">
        <v>175</v>
      </c>
      <c r="C530" s="179"/>
      <c r="D530" s="175" t="s">
        <v>66</v>
      </c>
      <c r="E530" s="176">
        <f>E531+E532+E533</f>
        <v>4</v>
      </c>
      <c r="F530" s="176">
        <f t="shared" ref="F530" si="328">F531+F532+F533</f>
        <v>0</v>
      </c>
      <c r="G530" s="176">
        <f t="shared" ref="G530" si="329">G531+G532+G533</f>
        <v>0</v>
      </c>
      <c r="H530" s="164">
        <f t="shared" si="324"/>
        <v>0</v>
      </c>
      <c r="I530" s="164" t="e">
        <f t="shared" si="325"/>
        <v>#DIV/0!</v>
      </c>
    </row>
    <row r="531" spans="1:9" x14ac:dyDescent="0.2">
      <c r="A531" s="170"/>
      <c r="B531" s="177" t="s">
        <v>111</v>
      </c>
      <c r="C531" s="170"/>
      <c r="D531" s="178" t="s">
        <v>112</v>
      </c>
      <c r="E531" s="35"/>
      <c r="F531" s="35"/>
      <c r="G531" s="35"/>
      <c r="H531" s="164" t="e">
        <f t="shared" si="324"/>
        <v>#DIV/0!</v>
      </c>
      <c r="I531" s="164" t="e">
        <f t="shared" si="325"/>
        <v>#DIV/0!</v>
      </c>
    </row>
    <row r="532" spans="1:9" ht="30" x14ac:dyDescent="0.2">
      <c r="A532" s="170"/>
      <c r="B532" s="177" t="s">
        <v>176</v>
      </c>
      <c r="C532" s="170"/>
      <c r="D532" s="178" t="s">
        <v>177</v>
      </c>
      <c r="E532" s="35">
        <v>4</v>
      </c>
      <c r="F532" s="35"/>
      <c r="G532" s="35"/>
      <c r="H532" s="164">
        <f t="shared" si="324"/>
        <v>0</v>
      </c>
      <c r="I532" s="164" t="e">
        <f t="shared" si="325"/>
        <v>#DIV/0!</v>
      </c>
    </row>
    <row r="533" spans="1:9" x14ac:dyDescent="0.2">
      <c r="A533" s="170"/>
      <c r="B533" s="177" t="s">
        <v>178</v>
      </c>
      <c r="C533" s="170"/>
      <c r="D533" s="178" t="s">
        <v>179</v>
      </c>
      <c r="E533" s="35"/>
      <c r="F533" s="35"/>
      <c r="G533" s="35"/>
      <c r="H533" s="164" t="e">
        <f t="shared" si="324"/>
        <v>#DIV/0!</v>
      </c>
      <c r="I533" s="164" t="e">
        <f t="shared" si="325"/>
        <v>#DIV/0!</v>
      </c>
    </row>
    <row r="534" spans="1:9" x14ac:dyDescent="0.2">
      <c r="A534" s="205"/>
      <c r="B534" s="218">
        <v>35</v>
      </c>
      <c r="C534" s="206"/>
      <c r="D534" s="219" t="s">
        <v>271</v>
      </c>
      <c r="E534" s="207">
        <f>E535</f>
        <v>0</v>
      </c>
      <c r="F534" s="207">
        <f t="shared" ref="F534:F535" si="330">F535</f>
        <v>0</v>
      </c>
      <c r="G534" s="207">
        <f t="shared" ref="G534:G535" si="331">G535</f>
        <v>0</v>
      </c>
      <c r="H534" s="164" t="e">
        <f t="shared" si="324"/>
        <v>#DIV/0!</v>
      </c>
      <c r="I534" s="164" t="e">
        <f t="shared" si="325"/>
        <v>#DIV/0!</v>
      </c>
    </row>
    <row r="535" spans="1:9" x14ac:dyDescent="0.2">
      <c r="A535" s="208"/>
      <c r="B535" s="209" t="s">
        <v>272</v>
      </c>
      <c r="C535" s="210"/>
      <c r="D535" s="202" t="s">
        <v>273</v>
      </c>
      <c r="E535" s="220">
        <f>E536</f>
        <v>0</v>
      </c>
      <c r="F535" s="220">
        <f t="shared" si="330"/>
        <v>0</v>
      </c>
      <c r="G535" s="220">
        <f t="shared" si="331"/>
        <v>0</v>
      </c>
      <c r="H535" s="164" t="e">
        <f t="shared" si="324"/>
        <v>#DIV/0!</v>
      </c>
      <c r="I535" s="164" t="e">
        <f t="shared" si="325"/>
        <v>#DIV/0!</v>
      </c>
    </row>
    <row r="536" spans="1:9" x14ac:dyDescent="0.2">
      <c r="A536" s="208"/>
      <c r="B536" s="212" t="s">
        <v>274</v>
      </c>
      <c r="C536" s="208"/>
      <c r="D536" s="203" t="s">
        <v>273</v>
      </c>
      <c r="E536" s="221"/>
      <c r="F536" s="221"/>
      <c r="G536" s="221"/>
      <c r="H536" s="164" t="e">
        <f t="shared" si="324"/>
        <v>#DIV/0!</v>
      </c>
      <c r="I536" s="164" t="e">
        <f t="shared" si="325"/>
        <v>#DIV/0!</v>
      </c>
    </row>
    <row r="537" spans="1:9" x14ac:dyDescent="0.2">
      <c r="A537" s="205"/>
      <c r="B537" s="218">
        <v>36</v>
      </c>
      <c r="C537" s="206"/>
      <c r="D537" s="222" t="s">
        <v>275</v>
      </c>
      <c r="E537" s="207">
        <f>E538+E540</f>
        <v>5753</v>
      </c>
      <c r="F537" s="207">
        <f t="shared" ref="F537" si="332">F538+F540</f>
        <v>4362</v>
      </c>
      <c r="G537" s="207">
        <f t="shared" ref="G537" si="333">G538+G540</f>
        <v>9302.1200000000008</v>
      </c>
      <c r="H537" s="164">
        <f t="shared" si="324"/>
        <v>161.69163914479404</v>
      </c>
      <c r="I537" s="164">
        <f t="shared" si="325"/>
        <v>213.2535534158643</v>
      </c>
    </row>
    <row r="538" spans="1:9" x14ac:dyDescent="0.2">
      <c r="A538" s="208"/>
      <c r="B538" s="209" t="s">
        <v>276</v>
      </c>
      <c r="C538" s="210"/>
      <c r="D538" s="202" t="s">
        <v>277</v>
      </c>
      <c r="E538" s="220">
        <f>E539</f>
        <v>5753</v>
      </c>
      <c r="F538" s="220">
        <f t="shared" ref="F538" si="334">F539</f>
        <v>4362</v>
      </c>
      <c r="G538" s="220">
        <f t="shared" ref="G538" si="335">G539</f>
        <v>9302.1200000000008</v>
      </c>
      <c r="H538" s="164">
        <f t="shared" si="324"/>
        <v>161.69163914479404</v>
      </c>
      <c r="I538" s="164">
        <f t="shared" si="325"/>
        <v>213.2535534158643</v>
      </c>
    </row>
    <row r="539" spans="1:9" ht="30" x14ac:dyDescent="0.2">
      <c r="A539" s="208"/>
      <c r="B539" s="212" t="s">
        <v>278</v>
      </c>
      <c r="C539" s="208"/>
      <c r="D539" s="203" t="s">
        <v>279</v>
      </c>
      <c r="E539" s="221">
        <v>5753</v>
      </c>
      <c r="F539" s="221">
        <v>4362</v>
      </c>
      <c r="G539" s="221">
        <v>9302.1200000000008</v>
      </c>
      <c r="H539" s="164">
        <f t="shared" si="324"/>
        <v>161.69163914479404</v>
      </c>
      <c r="I539" s="164">
        <f t="shared" si="325"/>
        <v>213.2535534158643</v>
      </c>
    </row>
    <row r="540" spans="1:9" x14ac:dyDescent="0.2">
      <c r="A540" s="208"/>
      <c r="B540" s="209" t="s">
        <v>280</v>
      </c>
      <c r="C540" s="210"/>
      <c r="D540" s="202" t="s">
        <v>283</v>
      </c>
      <c r="E540" s="220">
        <f>E541</f>
        <v>0</v>
      </c>
      <c r="F540" s="220">
        <f t="shared" ref="F540" si="336">F541</f>
        <v>0</v>
      </c>
      <c r="G540" s="220">
        <f t="shared" ref="G540" si="337">G541</f>
        <v>0</v>
      </c>
      <c r="H540" s="164" t="e">
        <f t="shared" si="324"/>
        <v>#DIV/0!</v>
      </c>
      <c r="I540" s="164" t="e">
        <f t="shared" si="325"/>
        <v>#DIV/0!</v>
      </c>
    </row>
    <row r="541" spans="1:9" ht="30" x14ac:dyDescent="0.2">
      <c r="A541" s="208"/>
      <c r="B541" s="212" t="s">
        <v>281</v>
      </c>
      <c r="C541" s="208"/>
      <c r="D541" s="203" t="s">
        <v>282</v>
      </c>
      <c r="E541" s="221"/>
      <c r="F541" s="221"/>
      <c r="G541" s="221"/>
      <c r="H541" s="164" t="e">
        <f t="shared" si="324"/>
        <v>#DIV/0!</v>
      </c>
      <c r="I541" s="164" t="e">
        <f t="shared" si="325"/>
        <v>#DIV/0!</v>
      </c>
    </row>
    <row r="542" spans="1:9" ht="30" x14ac:dyDescent="0.2">
      <c r="A542" s="166"/>
      <c r="B542" s="181" t="s">
        <v>180</v>
      </c>
      <c r="C542" s="167"/>
      <c r="D542" s="183" t="s">
        <v>181</v>
      </c>
      <c r="E542" s="168">
        <f>E543</f>
        <v>0</v>
      </c>
      <c r="F542" s="168">
        <f t="shared" ref="F542" si="338">F543</f>
        <v>0</v>
      </c>
      <c r="G542" s="168">
        <f t="shared" ref="G542" si="339">G543</f>
        <v>0</v>
      </c>
      <c r="H542" s="164" t="e">
        <f t="shared" si="324"/>
        <v>#DIV/0!</v>
      </c>
      <c r="I542" s="164" t="e">
        <f t="shared" si="325"/>
        <v>#DIV/0!</v>
      </c>
    </row>
    <row r="543" spans="1:9" ht="30" x14ac:dyDescent="0.2">
      <c r="A543" s="166"/>
      <c r="B543" s="181">
        <v>372</v>
      </c>
      <c r="C543" s="167"/>
      <c r="D543" s="183" t="s">
        <v>68</v>
      </c>
      <c r="E543" s="168">
        <f>E544+E545</f>
        <v>0</v>
      </c>
      <c r="F543" s="168">
        <f t="shared" ref="F543" si="340">F544+F545</f>
        <v>0</v>
      </c>
      <c r="G543" s="168">
        <f t="shared" ref="G543" si="341">G544+G545</f>
        <v>0</v>
      </c>
      <c r="H543" s="164" t="e">
        <f t="shared" si="324"/>
        <v>#DIV/0!</v>
      </c>
      <c r="I543" s="164" t="e">
        <f t="shared" si="325"/>
        <v>#DIV/0!</v>
      </c>
    </row>
    <row r="544" spans="1:9" x14ac:dyDescent="0.2">
      <c r="A544" s="166"/>
      <c r="B544" s="184">
        <v>3721</v>
      </c>
      <c r="C544" s="185"/>
      <c r="D544" s="186" t="s">
        <v>182</v>
      </c>
      <c r="E544" s="154"/>
      <c r="F544" s="154"/>
      <c r="G544" s="154"/>
      <c r="H544" s="164" t="e">
        <f t="shared" si="324"/>
        <v>#DIV/0!</v>
      </c>
      <c r="I544" s="164" t="e">
        <f t="shared" si="325"/>
        <v>#DIV/0!</v>
      </c>
    </row>
    <row r="545" spans="1:9" x14ac:dyDescent="0.2">
      <c r="A545" s="166"/>
      <c r="B545" s="184">
        <v>3722</v>
      </c>
      <c r="C545" s="185"/>
      <c r="D545" s="186" t="s">
        <v>265</v>
      </c>
      <c r="E545" s="154"/>
      <c r="F545" s="154"/>
      <c r="G545" s="154"/>
      <c r="H545" s="164" t="e">
        <f t="shared" si="324"/>
        <v>#DIV/0!</v>
      </c>
      <c r="I545" s="164" t="e">
        <f t="shared" si="325"/>
        <v>#DIV/0!</v>
      </c>
    </row>
    <row r="546" spans="1:9" x14ac:dyDescent="0.2">
      <c r="A546" s="204"/>
      <c r="B546" s="205" t="s">
        <v>187</v>
      </c>
      <c r="C546" s="204"/>
      <c r="D546" s="206" t="s">
        <v>188</v>
      </c>
      <c r="E546" s="207">
        <f>E547+E550</f>
        <v>0</v>
      </c>
      <c r="F546" s="207">
        <f t="shared" ref="F546" si="342">F547+F550</f>
        <v>0</v>
      </c>
      <c r="G546" s="207">
        <f t="shared" ref="G546" si="343">G547+G550</f>
        <v>0</v>
      </c>
      <c r="H546" s="164" t="e">
        <f t="shared" si="324"/>
        <v>#DIV/0!</v>
      </c>
      <c r="I546" s="164" t="e">
        <f t="shared" si="325"/>
        <v>#DIV/0!</v>
      </c>
    </row>
    <row r="547" spans="1:9" x14ac:dyDescent="0.2">
      <c r="A547" s="208"/>
      <c r="B547" s="209" t="s">
        <v>185</v>
      </c>
      <c r="C547" s="210"/>
      <c r="D547" s="202" t="s">
        <v>186</v>
      </c>
      <c r="E547" s="211">
        <f>E548+E549</f>
        <v>0</v>
      </c>
      <c r="F547" s="211">
        <f t="shared" ref="F547" si="344">F548+F549</f>
        <v>0</v>
      </c>
      <c r="G547" s="211">
        <f t="shared" ref="G547" si="345">G548+G549</f>
        <v>0</v>
      </c>
      <c r="H547" s="164" t="e">
        <f t="shared" si="324"/>
        <v>#DIV/0!</v>
      </c>
      <c r="I547" s="164" t="e">
        <f t="shared" si="325"/>
        <v>#DIV/0!</v>
      </c>
    </row>
    <row r="548" spans="1:9" x14ac:dyDescent="0.2">
      <c r="A548" s="208"/>
      <c r="B548" s="212" t="s">
        <v>183</v>
      </c>
      <c r="C548" s="208"/>
      <c r="D548" s="203" t="s">
        <v>184</v>
      </c>
      <c r="E548" s="213"/>
      <c r="F548" s="213"/>
      <c r="G548" s="213"/>
      <c r="H548" s="164" t="e">
        <f t="shared" si="324"/>
        <v>#DIV/0!</v>
      </c>
      <c r="I548" s="164" t="e">
        <f t="shared" si="325"/>
        <v>#DIV/0!</v>
      </c>
    </row>
    <row r="549" spans="1:9" x14ac:dyDescent="0.2">
      <c r="A549" s="205"/>
      <c r="B549" s="214">
        <v>3813</v>
      </c>
      <c r="C549" s="215"/>
      <c r="D549" s="216" t="s">
        <v>266</v>
      </c>
      <c r="E549" s="217"/>
      <c r="F549" s="217"/>
      <c r="G549" s="217"/>
      <c r="H549" s="164" t="e">
        <f t="shared" si="324"/>
        <v>#DIV/0!</v>
      </c>
      <c r="I549" s="164" t="e">
        <f t="shared" si="325"/>
        <v>#DIV/0!</v>
      </c>
    </row>
    <row r="550" spans="1:9" x14ac:dyDescent="0.2">
      <c r="A550" s="205"/>
      <c r="B550" s="209" t="s">
        <v>267</v>
      </c>
      <c r="C550" s="210"/>
      <c r="D550" s="202" t="s">
        <v>269</v>
      </c>
      <c r="E550" s="211">
        <f t="shared" ref="E550" si="346">E551</f>
        <v>0</v>
      </c>
      <c r="F550" s="211">
        <f t="shared" ref="F550" si="347">F551</f>
        <v>0</v>
      </c>
      <c r="G550" s="211">
        <f t="shared" ref="G550" si="348">G551</f>
        <v>0</v>
      </c>
      <c r="H550" s="164" t="e">
        <f t="shared" si="324"/>
        <v>#DIV/0!</v>
      </c>
      <c r="I550" s="164" t="e">
        <f t="shared" si="325"/>
        <v>#DIV/0!</v>
      </c>
    </row>
    <row r="551" spans="1:9" ht="30" x14ac:dyDescent="0.2">
      <c r="A551" s="205"/>
      <c r="B551" s="212" t="s">
        <v>268</v>
      </c>
      <c r="C551" s="208"/>
      <c r="D551" s="203" t="s">
        <v>270</v>
      </c>
      <c r="E551" s="213"/>
      <c r="F551" s="213"/>
      <c r="G551" s="213"/>
      <c r="H551" s="164" t="e">
        <f t="shared" si="324"/>
        <v>#DIV/0!</v>
      </c>
      <c r="I551" s="164" t="e">
        <f t="shared" si="325"/>
        <v>#DIV/0!</v>
      </c>
    </row>
    <row r="552" spans="1:9" x14ac:dyDescent="0.2">
      <c r="A552" s="281">
        <v>561</v>
      </c>
      <c r="B552" s="282"/>
      <c r="C552" s="282"/>
      <c r="D552" s="200" t="s">
        <v>233</v>
      </c>
      <c r="E552" s="201">
        <f>E486+E497+E529+E534+E537+E542+E546</f>
        <v>104626.31807021037</v>
      </c>
      <c r="F552" s="201">
        <f>F486+F497+F529+F534+F537+F542+F546</f>
        <v>60892</v>
      </c>
      <c r="G552" s="201">
        <f>G486+G497+G529+G534+G537+G542+G546</f>
        <v>32633.260000000002</v>
      </c>
      <c r="H552" s="164">
        <f t="shared" si="324"/>
        <v>31.190297624830094</v>
      </c>
      <c r="I552" s="164">
        <f t="shared" si="325"/>
        <v>53.592031793995929</v>
      </c>
    </row>
    <row r="553" spans="1:9" x14ac:dyDescent="0.2">
      <c r="A553" s="165"/>
      <c r="B553" s="166">
        <v>31</v>
      </c>
      <c r="C553" s="165"/>
      <c r="D553" s="167" t="s">
        <v>14</v>
      </c>
      <c r="E553" s="168">
        <f>SUM(E554,E559,E561)</f>
        <v>41883</v>
      </c>
      <c r="F553" s="168">
        <f>SUM(F554,F559,F561)</f>
        <v>47763</v>
      </c>
      <c r="G553" s="168">
        <f>SUM(G554,G559,G561)</f>
        <v>43421.5</v>
      </c>
      <c r="H553" s="164">
        <f t="shared" si="324"/>
        <v>103.6733280806055</v>
      </c>
      <c r="I553" s="164">
        <f t="shared" si="325"/>
        <v>90.910328078219536</v>
      </c>
    </row>
    <row r="554" spans="1:9" x14ac:dyDescent="0.2">
      <c r="A554" s="155"/>
      <c r="B554" s="169">
        <v>311</v>
      </c>
      <c r="C554" s="170"/>
      <c r="D554" s="155" t="s">
        <v>58</v>
      </c>
      <c r="E554" s="159">
        <f>SUM(E555:E558)</f>
        <v>35552</v>
      </c>
      <c r="F554" s="159">
        <f>SUM(F555:F558)</f>
        <v>40432</v>
      </c>
      <c r="G554" s="159">
        <f>SUM(G555:G558)</f>
        <v>36756.660000000003</v>
      </c>
      <c r="H554" s="164">
        <f t="shared" si="324"/>
        <v>103.38844509450946</v>
      </c>
      <c r="I554" s="164">
        <f t="shared" si="325"/>
        <v>90.909823901859923</v>
      </c>
    </row>
    <row r="555" spans="1:9" x14ac:dyDescent="0.2">
      <c r="A555" s="170"/>
      <c r="B555" s="171">
        <v>3111</v>
      </c>
      <c r="C555" s="170"/>
      <c r="D555" s="170" t="s">
        <v>85</v>
      </c>
      <c r="E555" s="35">
        <v>35552</v>
      </c>
      <c r="F555" s="35">
        <v>40432</v>
      </c>
      <c r="G555" s="35">
        <v>36756.660000000003</v>
      </c>
      <c r="H555" s="164">
        <f t="shared" si="324"/>
        <v>103.38844509450946</v>
      </c>
      <c r="I555" s="164">
        <f t="shared" si="325"/>
        <v>90.909823901859923</v>
      </c>
    </row>
    <row r="556" spans="1:9" x14ac:dyDescent="0.2">
      <c r="A556" s="170"/>
      <c r="B556" s="171" t="s">
        <v>261</v>
      </c>
      <c r="C556" s="170"/>
      <c r="D556" s="170" t="s">
        <v>262</v>
      </c>
      <c r="E556" s="35"/>
      <c r="F556" s="35"/>
      <c r="G556" s="35"/>
      <c r="H556" s="164" t="e">
        <f t="shared" si="324"/>
        <v>#DIV/0!</v>
      </c>
      <c r="I556" s="164" t="e">
        <f t="shared" si="325"/>
        <v>#DIV/0!</v>
      </c>
    </row>
    <row r="557" spans="1:9" x14ac:dyDescent="0.2">
      <c r="A557" s="170"/>
      <c r="B557" s="171" t="s">
        <v>189</v>
      </c>
      <c r="C557" s="170"/>
      <c r="D557" s="170" t="s">
        <v>190</v>
      </c>
      <c r="E557" s="35"/>
      <c r="F557" s="35"/>
      <c r="G557" s="35"/>
      <c r="H557" s="164" t="e">
        <f t="shared" si="324"/>
        <v>#DIV/0!</v>
      </c>
      <c r="I557" s="164" t="e">
        <f t="shared" si="325"/>
        <v>#DIV/0!</v>
      </c>
    </row>
    <row r="558" spans="1:9" x14ac:dyDescent="0.2">
      <c r="A558" s="170"/>
      <c r="B558" s="171" t="s">
        <v>252</v>
      </c>
      <c r="C558" s="170"/>
      <c r="D558" s="170" t="s">
        <v>253</v>
      </c>
      <c r="E558" s="35"/>
      <c r="F558" s="35"/>
      <c r="G558" s="35"/>
      <c r="H558" s="164" t="e">
        <f t="shared" si="324"/>
        <v>#DIV/0!</v>
      </c>
      <c r="I558" s="164" t="e">
        <f t="shared" si="325"/>
        <v>#DIV/0!</v>
      </c>
    </row>
    <row r="559" spans="1:9" x14ac:dyDescent="0.2">
      <c r="A559" s="170"/>
      <c r="B559" s="122" t="s">
        <v>191</v>
      </c>
      <c r="C559" s="170"/>
      <c r="D559" s="155" t="s">
        <v>62</v>
      </c>
      <c r="E559" s="176">
        <f>E560</f>
        <v>465</v>
      </c>
      <c r="F559" s="176">
        <f t="shared" ref="F559" si="349">F560</f>
        <v>660</v>
      </c>
      <c r="G559" s="176">
        <f t="shared" ref="G559" si="350">G560</f>
        <v>600</v>
      </c>
      <c r="H559" s="164">
        <f t="shared" si="324"/>
        <v>129.03225806451613</v>
      </c>
      <c r="I559" s="164">
        <f t="shared" si="325"/>
        <v>90.909090909090907</v>
      </c>
    </row>
    <row r="560" spans="1:9" x14ac:dyDescent="0.2">
      <c r="A560" s="170"/>
      <c r="B560" s="171" t="s">
        <v>97</v>
      </c>
      <c r="C560" s="170"/>
      <c r="D560" s="170" t="s">
        <v>62</v>
      </c>
      <c r="E560" s="35">
        <v>465</v>
      </c>
      <c r="F560" s="35">
        <v>660</v>
      </c>
      <c r="G560" s="35">
        <v>600</v>
      </c>
      <c r="H560" s="164">
        <f t="shared" si="324"/>
        <v>129.03225806451613</v>
      </c>
      <c r="I560" s="164">
        <f t="shared" si="325"/>
        <v>90.909090909090907</v>
      </c>
    </row>
    <row r="561" spans="1:9" x14ac:dyDescent="0.2">
      <c r="A561" s="155"/>
      <c r="B561" s="122">
        <v>313</v>
      </c>
      <c r="C561" s="155"/>
      <c r="D561" s="155" t="s">
        <v>59</v>
      </c>
      <c r="E561" s="36">
        <f>SUM(E562:E563)</f>
        <v>5866</v>
      </c>
      <c r="F561" s="36">
        <f t="shared" ref="F561" si="351">SUM(F562:F563)</f>
        <v>6671</v>
      </c>
      <c r="G561" s="36">
        <f t="shared" ref="G561" si="352">SUM(G562:G563)</f>
        <v>6064.84</v>
      </c>
      <c r="H561" s="164">
        <f t="shared" si="324"/>
        <v>103.38970337538358</v>
      </c>
      <c r="I561" s="164">
        <f t="shared" si="325"/>
        <v>90.913506220956393</v>
      </c>
    </row>
    <row r="562" spans="1:9" x14ac:dyDescent="0.2">
      <c r="A562" s="170"/>
      <c r="B562" s="130">
        <v>3132</v>
      </c>
      <c r="C562" s="170"/>
      <c r="D562" s="170" t="s">
        <v>86</v>
      </c>
      <c r="E562" s="172">
        <v>5866</v>
      </c>
      <c r="F562" s="172">
        <v>6671</v>
      </c>
      <c r="G562" s="172">
        <v>6064.84</v>
      </c>
      <c r="H562" s="164">
        <f t="shared" si="324"/>
        <v>103.38970337538358</v>
      </c>
      <c r="I562" s="164">
        <f t="shared" si="325"/>
        <v>90.913506220956393</v>
      </c>
    </row>
    <row r="563" spans="1:9" ht="30" x14ac:dyDescent="0.2">
      <c r="A563" s="170"/>
      <c r="B563" s="130">
        <v>3133</v>
      </c>
      <c r="C563" s="170"/>
      <c r="D563" s="173" t="s">
        <v>87</v>
      </c>
      <c r="E563" s="172"/>
      <c r="F563" s="172"/>
      <c r="G563" s="172"/>
      <c r="H563" s="164" t="e">
        <f t="shared" si="324"/>
        <v>#DIV/0!</v>
      </c>
      <c r="I563" s="164" t="e">
        <f t="shared" si="325"/>
        <v>#DIV/0!</v>
      </c>
    </row>
    <row r="564" spans="1:9" x14ac:dyDescent="0.2">
      <c r="A564" s="165"/>
      <c r="B564" s="166">
        <v>32</v>
      </c>
      <c r="C564" s="165"/>
      <c r="D564" s="167" t="s">
        <v>15</v>
      </c>
      <c r="E564" s="168">
        <f>E565+E570+E587+E577+E589</f>
        <v>44952.892162718163</v>
      </c>
      <c r="F564" s="168">
        <f t="shared" ref="F564" si="353">F565+F570+F587+F577+F589</f>
        <v>104694</v>
      </c>
      <c r="G564" s="168">
        <f t="shared" ref="G564" si="354">G565+G570+G587+G577+G589</f>
        <v>139115.51</v>
      </c>
      <c r="H564" s="164">
        <f t="shared" si="324"/>
        <v>309.46954313069972</v>
      </c>
      <c r="I564" s="164">
        <f t="shared" si="325"/>
        <v>132.87820696506009</v>
      </c>
    </row>
    <row r="565" spans="1:9" x14ac:dyDescent="0.2">
      <c r="A565" s="155"/>
      <c r="B565" s="169">
        <v>321</v>
      </c>
      <c r="C565" s="155"/>
      <c r="D565" s="155" t="s">
        <v>63</v>
      </c>
      <c r="E565" s="159">
        <f t="shared" ref="E565" si="355">SUM(E566:E569)</f>
        <v>9043.3764682460678</v>
      </c>
      <c r="F565" s="159">
        <f t="shared" ref="F565" si="356">SUM(F566:F569)</f>
        <v>1907</v>
      </c>
      <c r="G565" s="159">
        <f t="shared" ref="G565" si="357">SUM(G566:G569)</f>
        <v>1765.45</v>
      </c>
      <c r="H565" s="164">
        <f t="shared" si="324"/>
        <v>19.522022622844574</v>
      </c>
      <c r="I565" s="164">
        <f t="shared" si="325"/>
        <v>92.577346617724174</v>
      </c>
    </row>
    <row r="566" spans="1:9" x14ac:dyDescent="0.2">
      <c r="A566" s="170"/>
      <c r="B566" s="171" t="s">
        <v>88</v>
      </c>
      <c r="C566" s="170"/>
      <c r="D566" s="170" t="s">
        <v>89</v>
      </c>
      <c r="E566" s="35">
        <v>6905.2279514234524</v>
      </c>
      <c r="F566" s="35">
        <v>210</v>
      </c>
      <c r="G566" s="35">
        <v>208.48</v>
      </c>
      <c r="H566" s="164">
        <f t="shared" si="324"/>
        <v>3.0191617346538671</v>
      </c>
      <c r="I566" s="164">
        <f t="shared" si="325"/>
        <v>99.276190476190479</v>
      </c>
    </row>
    <row r="567" spans="1:9" ht="30" x14ac:dyDescent="0.2">
      <c r="A567" s="170"/>
      <c r="B567" s="171" t="s">
        <v>90</v>
      </c>
      <c r="C567" s="170"/>
      <c r="D567" s="173" t="s">
        <v>69</v>
      </c>
      <c r="E567" s="35">
        <v>673.98234786648084</v>
      </c>
      <c r="F567" s="35">
        <v>833</v>
      </c>
      <c r="G567" s="35">
        <v>698.9</v>
      </c>
      <c r="H567" s="164">
        <f t="shared" si="324"/>
        <v>103.69707785558435</v>
      </c>
      <c r="I567" s="164">
        <f t="shared" si="325"/>
        <v>83.901560624249697</v>
      </c>
    </row>
    <row r="568" spans="1:9" x14ac:dyDescent="0.2">
      <c r="A568" s="170"/>
      <c r="B568" s="171" t="s">
        <v>160</v>
      </c>
      <c r="C568" s="170"/>
      <c r="D568" s="173" t="s">
        <v>70</v>
      </c>
      <c r="E568" s="35">
        <v>457.59638993961113</v>
      </c>
      <c r="F568" s="35"/>
      <c r="G568" s="35"/>
      <c r="H568" s="164">
        <f t="shared" si="324"/>
        <v>0</v>
      </c>
      <c r="I568" s="164" t="e">
        <f t="shared" si="325"/>
        <v>#DIV/0!</v>
      </c>
    </row>
    <row r="569" spans="1:9" x14ac:dyDescent="0.2">
      <c r="A569" s="170"/>
      <c r="B569" s="171" t="s">
        <v>254</v>
      </c>
      <c r="C569" s="170"/>
      <c r="D569" s="173" t="s">
        <v>255</v>
      </c>
      <c r="E569" s="35">
        <v>1006.569779016524</v>
      </c>
      <c r="F569" s="35">
        <v>864</v>
      </c>
      <c r="G569" s="35">
        <v>858.07</v>
      </c>
      <c r="H569" s="164">
        <f t="shared" si="324"/>
        <v>85.24694640031646</v>
      </c>
      <c r="I569" s="164">
        <f t="shared" si="325"/>
        <v>99.313657407407419</v>
      </c>
    </row>
    <row r="570" spans="1:9" x14ac:dyDescent="0.2">
      <c r="A570" s="170"/>
      <c r="B570" s="174" t="s">
        <v>161</v>
      </c>
      <c r="C570" s="170"/>
      <c r="D570" s="175" t="s">
        <v>64</v>
      </c>
      <c r="E570" s="176">
        <f>SUM(E571:E576)</f>
        <v>1029.8307784192714</v>
      </c>
      <c r="F570" s="176">
        <f t="shared" ref="F570" si="358">SUM(F571:F576)</f>
        <v>181</v>
      </c>
      <c r="G570" s="176">
        <f t="shared" ref="G570" si="359">SUM(G571:G576)</f>
        <v>214.58999999999997</v>
      </c>
      <c r="H570" s="164">
        <f t="shared" si="324"/>
        <v>20.837404017908923</v>
      </c>
      <c r="I570" s="164">
        <f t="shared" si="325"/>
        <v>118.55801104972375</v>
      </c>
    </row>
    <row r="571" spans="1:9" ht="30" x14ac:dyDescent="0.2">
      <c r="A571" s="170"/>
      <c r="B571" s="171" t="s">
        <v>91</v>
      </c>
      <c r="C571" s="170"/>
      <c r="D571" s="173" t="s">
        <v>72</v>
      </c>
      <c r="E571" s="35">
        <v>366.62684982414225</v>
      </c>
      <c r="F571" s="35">
        <v>126</v>
      </c>
      <c r="G571" s="35">
        <v>114.89</v>
      </c>
      <c r="H571" s="164">
        <f t="shared" si="324"/>
        <v>31.337039296251383</v>
      </c>
      <c r="I571" s="164">
        <f t="shared" si="325"/>
        <v>91.182539682539684</v>
      </c>
    </row>
    <row r="572" spans="1:9" x14ac:dyDescent="0.2">
      <c r="A572" s="170"/>
      <c r="B572" s="171" t="s">
        <v>263</v>
      </c>
      <c r="C572" s="170"/>
      <c r="D572" s="173" t="s">
        <v>264</v>
      </c>
      <c r="E572" s="35">
        <v>0</v>
      </c>
      <c r="F572" s="35"/>
      <c r="G572" s="35">
        <v>50</v>
      </c>
      <c r="H572" s="164" t="e">
        <f t="shared" si="324"/>
        <v>#DIV/0!</v>
      </c>
      <c r="I572" s="164" t="e">
        <f t="shared" si="325"/>
        <v>#DIV/0!</v>
      </c>
    </row>
    <row r="573" spans="1:9" x14ac:dyDescent="0.2">
      <c r="A573" s="170"/>
      <c r="B573" s="171" t="s">
        <v>92</v>
      </c>
      <c r="C573" s="170"/>
      <c r="D573" s="173" t="s">
        <v>93</v>
      </c>
      <c r="E573" s="35">
        <v>173.02010750547478</v>
      </c>
      <c r="F573" s="35">
        <v>55</v>
      </c>
      <c r="G573" s="35">
        <v>49.7</v>
      </c>
      <c r="H573" s="164">
        <f t="shared" si="324"/>
        <v>28.724985041653252</v>
      </c>
      <c r="I573" s="164">
        <f t="shared" si="325"/>
        <v>90.363636363636374</v>
      </c>
    </row>
    <row r="574" spans="1:9" ht="30" x14ac:dyDescent="0.2">
      <c r="A574" s="170"/>
      <c r="B574" s="171" t="s">
        <v>94</v>
      </c>
      <c r="C574" s="170"/>
      <c r="D574" s="173" t="s">
        <v>95</v>
      </c>
      <c r="E574" s="35">
        <v>238.27725794677812</v>
      </c>
      <c r="F574" s="35"/>
      <c r="G574" s="35"/>
      <c r="H574" s="164">
        <f t="shared" si="324"/>
        <v>0</v>
      </c>
      <c r="I574" s="164" t="e">
        <f t="shared" si="325"/>
        <v>#DIV/0!</v>
      </c>
    </row>
    <row r="575" spans="1:9" x14ac:dyDescent="0.2">
      <c r="A575" s="170"/>
      <c r="B575" s="171" t="s">
        <v>256</v>
      </c>
      <c r="C575" s="170"/>
      <c r="D575" s="173" t="s">
        <v>258</v>
      </c>
      <c r="E575" s="35">
        <v>251.90656314287608</v>
      </c>
      <c r="F575" s="35"/>
      <c r="G575" s="35"/>
      <c r="H575" s="164">
        <f t="shared" si="324"/>
        <v>0</v>
      </c>
      <c r="I575" s="164" t="e">
        <f t="shared" si="325"/>
        <v>#DIV/0!</v>
      </c>
    </row>
    <row r="576" spans="1:9" x14ac:dyDescent="0.2">
      <c r="A576" s="170"/>
      <c r="B576" s="171" t="s">
        <v>257</v>
      </c>
      <c r="C576" s="170"/>
      <c r="D576" s="173" t="s">
        <v>192</v>
      </c>
      <c r="E576" s="35">
        <v>0</v>
      </c>
      <c r="F576" s="35"/>
      <c r="G576" s="35"/>
      <c r="H576" s="164" t="e">
        <f t="shared" si="324"/>
        <v>#DIV/0!</v>
      </c>
      <c r="I576" s="164" t="e">
        <f t="shared" si="325"/>
        <v>#DIV/0!</v>
      </c>
    </row>
    <row r="577" spans="1:9" x14ac:dyDescent="0.2">
      <c r="A577" s="170"/>
      <c r="B577" s="174" t="s">
        <v>162</v>
      </c>
      <c r="C577" s="170"/>
      <c r="D577" s="175" t="s">
        <v>55</v>
      </c>
      <c r="E577" s="176">
        <f>E578+E579+E580+E581+E582+E583+E584+E585+E586</f>
        <v>33491.684916052822</v>
      </c>
      <c r="F577" s="176">
        <f t="shared" ref="F577" si="360">F578+F579+F580+F581+F582+F583+F584+F585+F586</f>
        <v>92482</v>
      </c>
      <c r="G577" s="176">
        <f t="shared" ref="G577" si="361">G578+G579+G580+G581+G582+G583+G584+G585+G586</f>
        <v>121953.5</v>
      </c>
      <c r="H577" s="164">
        <f t="shared" si="324"/>
        <v>364.13067991555943</v>
      </c>
      <c r="I577" s="164">
        <f t="shared" si="325"/>
        <v>131.86728228195756</v>
      </c>
    </row>
    <row r="578" spans="1:9" x14ac:dyDescent="0.2">
      <c r="A578" s="170"/>
      <c r="B578" s="177" t="s">
        <v>98</v>
      </c>
      <c r="C578" s="170"/>
      <c r="D578" s="178" t="s">
        <v>99</v>
      </c>
      <c r="E578" s="35"/>
      <c r="F578" s="35"/>
      <c r="G578" s="35"/>
      <c r="H578" s="164" t="e">
        <f t="shared" si="324"/>
        <v>#DIV/0!</v>
      </c>
      <c r="I578" s="164" t="e">
        <f t="shared" si="325"/>
        <v>#DIV/0!</v>
      </c>
    </row>
    <row r="579" spans="1:9" x14ac:dyDescent="0.2">
      <c r="A579" s="170"/>
      <c r="B579" s="177" t="s">
        <v>100</v>
      </c>
      <c r="C579" s="170"/>
      <c r="D579" s="178" t="s">
        <v>101</v>
      </c>
      <c r="E579" s="35">
        <v>3434.2955736943391</v>
      </c>
      <c r="F579" s="35"/>
      <c r="G579" s="35"/>
      <c r="H579" s="164">
        <f t="shared" si="324"/>
        <v>0</v>
      </c>
      <c r="I579" s="164" t="e">
        <f t="shared" si="325"/>
        <v>#DIV/0!</v>
      </c>
    </row>
    <row r="580" spans="1:9" x14ac:dyDescent="0.2">
      <c r="A580" s="170"/>
      <c r="B580" s="177" t="s">
        <v>163</v>
      </c>
      <c r="C580" s="170"/>
      <c r="D580" s="178" t="s">
        <v>164</v>
      </c>
      <c r="E580" s="35">
        <v>50.368305793350586</v>
      </c>
      <c r="F580" s="35">
        <v>470</v>
      </c>
      <c r="G580" s="35">
        <v>426.85</v>
      </c>
      <c r="H580" s="164">
        <f t="shared" si="324"/>
        <v>847.4575296442689</v>
      </c>
      <c r="I580" s="164">
        <f t="shared" si="325"/>
        <v>90.819148936170208</v>
      </c>
    </row>
    <row r="581" spans="1:9" x14ac:dyDescent="0.2">
      <c r="A581" s="170"/>
      <c r="B581" s="177" t="s">
        <v>102</v>
      </c>
      <c r="C581" s="170"/>
      <c r="D581" s="178" t="s">
        <v>103</v>
      </c>
      <c r="E581" s="35"/>
      <c r="F581" s="35"/>
      <c r="G581" s="35"/>
      <c r="H581" s="164" t="e">
        <f t="shared" si="324"/>
        <v>#DIV/0!</v>
      </c>
      <c r="I581" s="164" t="e">
        <f t="shared" si="325"/>
        <v>#DIV/0!</v>
      </c>
    </row>
    <row r="582" spans="1:9" x14ac:dyDescent="0.2">
      <c r="A582" s="170"/>
      <c r="B582" s="177" t="s">
        <v>165</v>
      </c>
      <c r="C582" s="170"/>
      <c r="D582" s="178" t="s">
        <v>76</v>
      </c>
      <c r="E582" s="35">
        <v>1922.1448005839802</v>
      </c>
      <c r="F582" s="35"/>
      <c r="G582" s="35"/>
      <c r="H582" s="164">
        <f t="shared" si="324"/>
        <v>0</v>
      </c>
      <c r="I582" s="164" t="e">
        <f t="shared" si="325"/>
        <v>#DIV/0!</v>
      </c>
    </row>
    <row r="583" spans="1:9" x14ac:dyDescent="0.2">
      <c r="A583" s="170"/>
      <c r="B583" s="177" t="s">
        <v>166</v>
      </c>
      <c r="C583" s="170"/>
      <c r="D583" s="178" t="s">
        <v>73</v>
      </c>
      <c r="E583" s="35"/>
      <c r="F583" s="35"/>
      <c r="G583" s="35"/>
      <c r="H583" s="164" t="e">
        <f t="shared" si="324"/>
        <v>#DIV/0!</v>
      </c>
      <c r="I583" s="164" t="e">
        <f t="shared" si="325"/>
        <v>#DIV/0!</v>
      </c>
    </row>
    <row r="584" spans="1:9" x14ac:dyDescent="0.2">
      <c r="A584" s="170"/>
      <c r="B584" s="177" t="s">
        <v>167</v>
      </c>
      <c r="C584" s="170"/>
      <c r="D584" s="178" t="s">
        <v>74</v>
      </c>
      <c r="E584" s="35">
        <v>21411.507067489547</v>
      </c>
      <c r="F584" s="35">
        <v>91978</v>
      </c>
      <c r="G584" s="35">
        <v>121495.75</v>
      </c>
      <c r="H584" s="164">
        <f t="shared" si="324"/>
        <v>567.43203370525339</v>
      </c>
      <c r="I584" s="164">
        <f t="shared" si="325"/>
        <v>132.09218508773836</v>
      </c>
    </row>
    <row r="585" spans="1:9" x14ac:dyDescent="0.2">
      <c r="A585" s="170"/>
      <c r="B585" s="177" t="s">
        <v>104</v>
      </c>
      <c r="C585" s="170"/>
      <c r="D585" s="178" t="s">
        <v>105</v>
      </c>
      <c r="E585" s="35">
        <v>6636.1404207313026</v>
      </c>
      <c r="F585" s="35"/>
      <c r="G585" s="35"/>
      <c r="H585" s="164">
        <f t="shared" si="324"/>
        <v>0</v>
      </c>
      <c r="I585" s="164" t="e">
        <f t="shared" si="325"/>
        <v>#DIV/0!</v>
      </c>
    </row>
    <row r="586" spans="1:9" x14ac:dyDescent="0.2">
      <c r="A586" s="170"/>
      <c r="B586" s="177" t="s">
        <v>106</v>
      </c>
      <c r="C586" s="170"/>
      <c r="D586" s="178" t="s">
        <v>75</v>
      </c>
      <c r="E586" s="35">
        <v>37.228747760302603</v>
      </c>
      <c r="F586" s="35">
        <v>34</v>
      </c>
      <c r="G586" s="35">
        <v>30.9</v>
      </c>
      <c r="H586" s="164">
        <f t="shared" si="324"/>
        <v>83.000374331550802</v>
      </c>
      <c r="I586" s="164">
        <f t="shared" si="325"/>
        <v>90.882352941176464</v>
      </c>
    </row>
    <row r="587" spans="1:9" x14ac:dyDescent="0.2">
      <c r="A587" s="170"/>
      <c r="B587" s="174" t="s">
        <v>213</v>
      </c>
      <c r="C587" s="170"/>
      <c r="D587" s="202" t="s">
        <v>260</v>
      </c>
      <c r="E587" s="176">
        <f t="shared" ref="E587" si="362">E588</f>
        <v>281</v>
      </c>
      <c r="F587" s="176">
        <f t="shared" ref="F587" si="363">F588</f>
        <v>117</v>
      </c>
      <c r="G587" s="176">
        <f t="shared" ref="G587" si="364">G588</f>
        <v>212.66</v>
      </c>
      <c r="H587" s="164">
        <f t="shared" si="324"/>
        <v>75.679715302491104</v>
      </c>
      <c r="I587" s="164">
        <f t="shared" si="325"/>
        <v>181.76068376068375</v>
      </c>
    </row>
    <row r="588" spans="1:9" x14ac:dyDescent="0.2">
      <c r="A588" s="170"/>
      <c r="B588" s="177" t="s">
        <v>212</v>
      </c>
      <c r="C588" s="170"/>
      <c r="D588" s="203" t="s">
        <v>259</v>
      </c>
      <c r="E588" s="35">
        <v>281</v>
      </c>
      <c r="F588" s="35">
        <v>117</v>
      </c>
      <c r="G588" s="35">
        <v>212.66</v>
      </c>
      <c r="H588" s="164">
        <f t="shared" ref="H588:H650" si="365">SUM(G588/E588*100)</f>
        <v>75.679715302491104</v>
      </c>
      <c r="I588" s="164">
        <f t="shared" ref="I588:I650" si="366">SUM(G588/F588*100)</f>
        <v>181.76068376068375</v>
      </c>
    </row>
    <row r="589" spans="1:9" x14ac:dyDescent="0.2">
      <c r="A589" s="170"/>
      <c r="B589" s="174" t="s">
        <v>168</v>
      </c>
      <c r="C589" s="179"/>
      <c r="D589" s="175" t="s">
        <v>65</v>
      </c>
      <c r="E589" s="176">
        <f>E591+E592+E593+E594+E590+E595</f>
        <v>1107</v>
      </c>
      <c r="F589" s="176">
        <f t="shared" ref="F589" si="367">F591+F592+F593+F594+F590+F595</f>
        <v>10007</v>
      </c>
      <c r="G589" s="176">
        <f t="shared" ref="G589" si="368">G591+G592+G593+G594+G590+G595</f>
        <v>14969.310000000001</v>
      </c>
      <c r="H589" s="164">
        <f t="shared" si="365"/>
        <v>1352.2411924119242</v>
      </c>
      <c r="I589" s="164">
        <f t="shared" si="366"/>
        <v>149.58838812831019</v>
      </c>
    </row>
    <row r="590" spans="1:9" x14ac:dyDescent="0.2">
      <c r="A590" s="170"/>
      <c r="B590" s="177" t="s">
        <v>224</v>
      </c>
      <c r="C590" s="179"/>
      <c r="D590" s="178" t="s">
        <v>193</v>
      </c>
      <c r="E590" s="180">
        <v>432</v>
      </c>
      <c r="F590" s="180"/>
      <c r="G590" s="180">
        <v>304.77</v>
      </c>
      <c r="H590" s="164">
        <f t="shared" si="365"/>
        <v>70.5486111111111</v>
      </c>
      <c r="I590" s="164" t="e">
        <f t="shared" si="366"/>
        <v>#DIV/0!</v>
      </c>
    </row>
    <row r="591" spans="1:9" x14ac:dyDescent="0.2">
      <c r="A591" s="170"/>
      <c r="B591" s="177" t="s">
        <v>107</v>
      </c>
      <c r="C591" s="170"/>
      <c r="D591" s="178" t="s">
        <v>108</v>
      </c>
      <c r="E591" s="35">
        <v>616</v>
      </c>
      <c r="F591" s="35">
        <v>10007</v>
      </c>
      <c r="G591" s="35">
        <v>11364.54</v>
      </c>
      <c r="H591" s="164">
        <f t="shared" si="365"/>
        <v>1844.8928571428573</v>
      </c>
      <c r="I591" s="164">
        <f t="shared" si="366"/>
        <v>113.5659038672929</v>
      </c>
    </row>
    <row r="592" spans="1:9" x14ac:dyDescent="0.2">
      <c r="A592" s="170"/>
      <c r="B592" s="177" t="s">
        <v>169</v>
      </c>
      <c r="C592" s="170"/>
      <c r="D592" s="178" t="s">
        <v>170</v>
      </c>
      <c r="E592" s="35"/>
      <c r="F592" s="35"/>
      <c r="G592" s="35"/>
      <c r="H592" s="164" t="e">
        <f t="shared" si="365"/>
        <v>#DIV/0!</v>
      </c>
      <c r="I592" s="164" t="e">
        <f t="shared" si="366"/>
        <v>#DIV/0!</v>
      </c>
    </row>
    <row r="593" spans="1:9" x14ac:dyDescent="0.2">
      <c r="A593" s="170"/>
      <c r="B593" s="177" t="s">
        <v>171</v>
      </c>
      <c r="C593" s="170"/>
      <c r="D593" s="178" t="s">
        <v>109</v>
      </c>
      <c r="E593" s="35">
        <v>59</v>
      </c>
      <c r="F593" s="35"/>
      <c r="G593" s="35">
        <v>3300</v>
      </c>
      <c r="H593" s="164">
        <f t="shared" si="365"/>
        <v>5593.2203389830502</v>
      </c>
      <c r="I593" s="164" t="e">
        <f t="shared" si="366"/>
        <v>#DIV/0!</v>
      </c>
    </row>
    <row r="594" spans="1:9" x14ac:dyDescent="0.2">
      <c r="A594" s="170"/>
      <c r="B594" s="177" t="s">
        <v>172</v>
      </c>
      <c r="C594" s="170"/>
      <c r="D594" s="178" t="s">
        <v>173</v>
      </c>
      <c r="E594" s="35"/>
      <c r="F594" s="35"/>
      <c r="G594" s="35"/>
      <c r="H594" s="164" t="e">
        <f t="shared" si="365"/>
        <v>#DIV/0!</v>
      </c>
      <c r="I594" s="164" t="e">
        <f t="shared" si="366"/>
        <v>#DIV/0!</v>
      </c>
    </row>
    <row r="595" spans="1:9" x14ac:dyDescent="0.2">
      <c r="A595" s="170"/>
      <c r="B595" s="177" t="s">
        <v>110</v>
      </c>
      <c r="C595" s="170"/>
      <c r="D595" s="178" t="s">
        <v>65</v>
      </c>
      <c r="E595" s="35"/>
      <c r="F595" s="35"/>
      <c r="G595" s="35"/>
      <c r="H595" s="164" t="e">
        <f t="shared" si="365"/>
        <v>#DIV/0!</v>
      </c>
      <c r="I595" s="164" t="e">
        <f t="shared" si="366"/>
        <v>#DIV/0!</v>
      </c>
    </row>
    <row r="596" spans="1:9" x14ac:dyDescent="0.2">
      <c r="A596" s="166"/>
      <c r="B596" s="181" t="s">
        <v>174</v>
      </c>
      <c r="C596" s="167"/>
      <c r="D596" s="182" t="s">
        <v>18</v>
      </c>
      <c r="E596" s="168">
        <f>E597</f>
        <v>58</v>
      </c>
      <c r="F596" s="168">
        <f t="shared" ref="F596" si="369">F597</f>
        <v>0</v>
      </c>
      <c r="G596" s="168">
        <f t="shared" ref="G596" si="370">G597</f>
        <v>0</v>
      </c>
      <c r="H596" s="164">
        <f t="shared" si="365"/>
        <v>0</v>
      </c>
      <c r="I596" s="164" t="e">
        <f t="shared" si="366"/>
        <v>#DIV/0!</v>
      </c>
    </row>
    <row r="597" spans="1:9" x14ac:dyDescent="0.2">
      <c r="A597" s="170"/>
      <c r="B597" s="174" t="s">
        <v>175</v>
      </c>
      <c r="C597" s="179"/>
      <c r="D597" s="175" t="s">
        <v>66</v>
      </c>
      <c r="E597" s="176">
        <f>E598+E599+E600</f>
        <v>58</v>
      </c>
      <c r="F597" s="176">
        <f t="shared" ref="F597" si="371">F598+F599+F600</f>
        <v>0</v>
      </c>
      <c r="G597" s="176">
        <f t="shared" ref="G597" si="372">G598+G599+G600</f>
        <v>0</v>
      </c>
      <c r="H597" s="164">
        <f t="shared" si="365"/>
        <v>0</v>
      </c>
      <c r="I597" s="164" t="e">
        <f t="shared" si="366"/>
        <v>#DIV/0!</v>
      </c>
    </row>
    <row r="598" spans="1:9" x14ac:dyDescent="0.2">
      <c r="A598" s="170"/>
      <c r="B598" s="177" t="s">
        <v>111</v>
      </c>
      <c r="C598" s="170"/>
      <c r="D598" s="178" t="s">
        <v>112</v>
      </c>
      <c r="E598" s="35">
        <v>1</v>
      </c>
      <c r="F598" s="35"/>
      <c r="G598" s="35"/>
      <c r="H598" s="164">
        <f t="shared" si="365"/>
        <v>0</v>
      </c>
      <c r="I598" s="164" t="e">
        <f t="shared" si="366"/>
        <v>#DIV/0!</v>
      </c>
    </row>
    <row r="599" spans="1:9" ht="30" x14ac:dyDescent="0.2">
      <c r="A599" s="170"/>
      <c r="B599" s="177" t="s">
        <v>176</v>
      </c>
      <c r="C599" s="170"/>
      <c r="D599" s="178" t="s">
        <v>177</v>
      </c>
      <c r="E599" s="35">
        <v>57</v>
      </c>
      <c r="F599" s="35"/>
      <c r="G599" s="35"/>
      <c r="H599" s="164">
        <f t="shared" si="365"/>
        <v>0</v>
      </c>
      <c r="I599" s="164" t="e">
        <f t="shared" si="366"/>
        <v>#DIV/0!</v>
      </c>
    </row>
    <row r="600" spans="1:9" x14ac:dyDescent="0.2">
      <c r="A600" s="170"/>
      <c r="B600" s="177" t="s">
        <v>178</v>
      </c>
      <c r="C600" s="170"/>
      <c r="D600" s="178" t="s">
        <v>179</v>
      </c>
      <c r="E600" s="35"/>
      <c r="F600" s="35"/>
      <c r="G600" s="35"/>
      <c r="H600" s="164" t="e">
        <f t="shared" si="365"/>
        <v>#DIV/0!</v>
      </c>
      <c r="I600" s="164" t="e">
        <f t="shared" si="366"/>
        <v>#DIV/0!</v>
      </c>
    </row>
    <row r="601" spans="1:9" x14ac:dyDescent="0.2">
      <c r="A601" s="205"/>
      <c r="B601" s="218">
        <v>35</v>
      </c>
      <c r="C601" s="206"/>
      <c r="D601" s="219" t="s">
        <v>271</v>
      </c>
      <c r="E601" s="207">
        <f>E602</f>
        <v>69610</v>
      </c>
      <c r="F601" s="207">
        <f t="shared" ref="F601:F602" si="373">F602</f>
        <v>114000</v>
      </c>
      <c r="G601" s="207">
        <f t="shared" ref="G601:G602" si="374">G602</f>
        <v>113925.17</v>
      </c>
      <c r="H601" s="164">
        <f t="shared" si="365"/>
        <v>163.66207441459559</v>
      </c>
      <c r="I601" s="164">
        <f t="shared" si="366"/>
        <v>99.934359649122811</v>
      </c>
    </row>
    <row r="602" spans="1:9" x14ac:dyDescent="0.2">
      <c r="A602" s="208"/>
      <c r="B602" s="209" t="s">
        <v>272</v>
      </c>
      <c r="C602" s="210"/>
      <c r="D602" s="202" t="s">
        <v>273</v>
      </c>
      <c r="E602" s="220">
        <f>E603</f>
        <v>69610</v>
      </c>
      <c r="F602" s="220">
        <f t="shared" si="373"/>
        <v>114000</v>
      </c>
      <c r="G602" s="220">
        <f t="shared" si="374"/>
        <v>113925.17</v>
      </c>
      <c r="H602" s="164">
        <f t="shared" si="365"/>
        <v>163.66207441459559</v>
      </c>
      <c r="I602" s="164">
        <f t="shared" si="366"/>
        <v>99.934359649122811</v>
      </c>
    </row>
    <row r="603" spans="1:9" x14ac:dyDescent="0.2">
      <c r="A603" s="208"/>
      <c r="B603" s="212" t="s">
        <v>274</v>
      </c>
      <c r="C603" s="208"/>
      <c r="D603" s="203" t="s">
        <v>273</v>
      </c>
      <c r="E603" s="221">
        <v>69610</v>
      </c>
      <c r="F603" s="221">
        <v>114000</v>
      </c>
      <c r="G603" s="221">
        <v>113925.17</v>
      </c>
      <c r="H603" s="164">
        <f t="shared" si="365"/>
        <v>163.66207441459559</v>
      </c>
      <c r="I603" s="164">
        <f t="shared" si="366"/>
        <v>99.934359649122811</v>
      </c>
    </row>
    <row r="604" spans="1:9" x14ac:dyDescent="0.2">
      <c r="A604" s="205"/>
      <c r="B604" s="218">
        <v>36</v>
      </c>
      <c r="C604" s="206"/>
      <c r="D604" s="222" t="s">
        <v>275</v>
      </c>
      <c r="E604" s="207">
        <f>E605+E607</f>
        <v>39474</v>
      </c>
      <c r="F604" s="207">
        <f t="shared" ref="F604" si="375">F605+F607</f>
        <v>286709</v>
      </c>
      <c r="G604" s="207">
        <f t="shared" ref="G604" si="376">G605+G607</f>
        <v>286738.40000000002</v>
      </c>
      <c r="H604" s="164">
        <f t="shared" si="365"/>
        <v>726.39813548158281</v>
      </c>
      <c r="I604" s="164">
        <f t="shared" si="366"/>
        <v>100.01025429965576</v>
      </c>
    </row>
    <row r="605" spans="1:9" x14ac:dyDescent="0.2">
      <c r="A605" s="208"/>
      <c r="B605" s="209" t="s">
        <v>276</v>
      </c>
      <c r="C605" s="210"/>
      <c r="D605" s="202" t="s">
        <v>277</v>
      </c>
      <c r="E605" s="220">
        <f>E606</f>
        <v>0</v>
      </c>
      <c r="F605" s="220">
        <f t="shared" ref="F605" si="377">F606</f>
        <v>0</v>
      </c>
      <c r="G605" s="220">
        <f t="shared" ref="G605" si="378">G606</f>
        <v>0</v>
      </c>
      <c r="H605" s="164" t="e">
        <f t="shared" si="365"/>
        <v>#DIV/0!</v>
      </c>
      <c r="I605" s="164" t="e">
        <f t="shared" si="366"/>
        <v>#DIV/0!</v>
      </c>
    </row>
    <row r="606" spans="1:9" ht="30" x14ac:dyDescent="0.2">
      <c r="A606" s="208"/>
      <c r="B606" s="212" t="s">
        <v>278</v>
      </c>
      <c r="C606" s="208"/>
      <c r="D606" s="203" t="s">
        <v>279</v>
      </c>
      <c r="E606" s="221"/>
      <c r="F606" s="221"/>
      <c r="G606" s="221"/>
      <c r="H606" s="164" t="e">
        <f t="shared" si="365"/>
        <v>#DIV/0!</v>
      </c>
      <c r="I606" s="164" t="e">
        <f t="shared" si="366"/>
        <v>#DIV/0!</v>
      </c>
    </row>
    <row r="607" spans="1:9" x14ac:dyDescent="0.2">
      <c r="A607" s="208"/>
      <c r="B607" s="209" t="s">
        <v>280</v>
      </c>
      <c r="C607" s="210"/>
      <c r="D607" s="202" t="s">
        <v>283</v>
      </c>
      <c r="E607" s="220">
        <f>E608</f>
        <v>39474</v>
      </c>
      <c r="F607" s="220">
        <f t="shared" ref="F607" si="379">F608</f>
        <v>286709</v>
      </c>
      <c r="G607" s="220">
        <f t="shared" ref="G607" si="380">G608</f>
        <v>286738.40000000002</v>
      </c>
      <c r="H607" s="164">
        <f t="shared" si="365"/>
        <v>726.39813548158281</v>
      </c>
      <c r="I607" s="164">
        <f t="shared" si="366"/>
        <v>100.01025429965576</v>
      </c>
    </row>
    <row r="608" spans="1:9" ht="30" x14ac:dyDescent="0.2">
      <c r="A608" s="208"/>
      <c r="B608" s="212" t="s">
        <v>281</v>
      </c>
      <c r="C608" s="208"/>
      <c r="D608" s="203" t="s">
        <v>282</v>
      </c>
      <c r="E608" s="221">
        <v>39474</v>
      </c>
      <c r="F608" s="221">
        <v>286709</v>
      </c>
      <c r="G608" s="221">
        <v>286738.40000000002</v>
      </c>
      <c r="H608" s="164">
        <f t="shared" si="365"/>
        <v>726.39813548158281</v>
      </c>
      <c r="I608" s="164">
        <f t="shared" si="366"/>
        <v>100.01025429965576</v>
      </c>
    </row>
    <row r="609" spans="1:9" ht="30" x14ac:dyDescent="0.2">
      <c r="A609" s="166"/>
      <c r="B609" s="181" t="s">
        <v>180</v>
      </c>
      <c r="C609" s="167"/>
      <c r="D609" s="183" t="s">
        <v>181</v>
      </c>
      <c r="E609" s="168">
        <f>E610</f>
        <v>0</v>
      </c>
      <c r="F609" s="168">
        <f t="shared" ref="F609" si="381">F610</f>
        <v>0</v>
      </c>
      <c r="G609" s="168">
        <f t="shared" ref="G609" si="382">G610</f>
        <v>0</v>
      </c>
      <c r="H609" s="164" t="e">
        <f t="shared" si="365"/>
        <v>#DIV/0!</v>
      </c>
      <c r="I609" s="164" t="e">
        <f t="shared" si="366"/>
        <v>#DIV/0!</v>
      </c>
    </row>
    <row r="610" spans="1:9" ht="30" x14ac:dyDescent="0.2">
      <c r="A610" s="166"/>
      <c r="B610" s="181">
        <v>372</v>
      </c>
      <c r="C610" s="167"/>
      <c r="D610" s="183" t="s">
        <v>68</v>
      </c>
      <c r="E610" s="168">
        <f>E611+E612</f>
        <v>0</v>
      </c>
      <c r="F610" s="168">
        <f t="shared" ref="F610" si="383">F611+F612</f>
        <v>0</v>
      </c>
      <c r="G610" s="168">
        <f t="shared" ref="G610" si="384">G611+G612</f>
        <v>0</v>
      </c>
      <c r="H610" s="164" t="e">
        <f t="shared" si="365"/>
        <v>#DIV/0!</v>
      </c>
      <c r="I610" s="164" t="e">
        <f t="shared" si="366"/>
        <v>#DIV/0!</v>
      </c>
    </row>
    <row r="611" spans="1:9" x14ac:dyDescent="0.2">
      <c r="A611" s="166"/>
      <c r="B611" s="184">
        <v>3721</v>
      </c>
      <c r="C611" s="185"/>
      <c r="D611" s="186" t="s">
        <v>182</v>
      </c>
      <c r="E611" s="154"/>
      <c r="F611" s="154"/>
      <c r="G611" s="154"/>
      <c r="H611" s="164" t="e">
        <f t="shared" si="365"/>
        <v>#DIV/0!</v>
      </c>
      <c r="I611" s="164" t="e">
        <f t="shared" si="366"/>
        <v>#DIV/0!</v>
      </c>
    </row>
    <row r="612" spans="1:9" x14ac:dyDescent="0.2">
      <c r="A612" s="166"/>
      <c r="B612" s="184">
        <v>3722</v>
      </c>
      <c r="C612" s="185"/>
      <c r="D612" s="186" t="s">
        <v>265</v>
      </c>
      <c r="E612" s="154"/>
      <c r="F612" s="154"/>
      <c r="G612" s="154"/>
      <c r="H612" s="164" t="e">
        <f t="shared" si="365"/>
        <v>#DIV/0!</v>
      </c>
      <c r="I612" s="164" t="e">
        <f t="shared" si="366"/>
        <v>#DIV/0!</v>
      </c>
    </row>
    <row r="613" spans="1:9" x14ac:dyDescent="0.2">
      <c r="A613" s="204"/>
      <c r="B613" s="205" t="s">
        <v>187</v>
      </c>
      <c r="C613" s="204"/>
      <c r="D613" s="206" t="s">
        <v>188</v>
      </c>
      <c r="E613" s="207">
        <f>E614+E617</f>
        <v>0</v>
      </c>
      <c r="F613" s="207">
        <f t="shared" ref="F613" si="385">F614+F617</f>
        <v>0</v>
      </c>
      <c r="G613" s="207">
        <f t="shared" ref="G613" si="386">G614+G617</f>
        <v>0</v>
      </c>
      <c r="H613" s="164" t="e">
        <f t="shared" si="365"/>
        <v>#DIV/0!</v>
      </c>
      <c r="I613" s="164" t="e">
        <f t="shared" si="366"/>
        <v>#DIV/0!</v>
      </c>
    </row>
    <row r="614" spans="1:9" x14ac:dyDescent="0.2">
      <c r="A614" s="208"/>
      <c r="B614" s="209" t="s">
        <v>185</v>
      </c>
      <c r="C614" s="210"/>
      <c r="D614" s="202" t="s">
        <v>186</v>
      </c>
      <c r="E614" s="211">
        <f>E615+E616</f>
        <v>0</v>
      </c>
      <c r="F614" s="211">
        <f t="shared" ref="F614" si="387">F615+F616</f>
        <v>0</v>
      </c>
      <c r="G614" s="211">
        <f t="shared" ref="G614" si="388">G615+G616</f>
        <v>0</v>
      </c>
      <c r="H614" s="164" t="e">
        <f t="shared" si="365"/>
        <v>#DIV/0!</v>
      </c>
      <c r="I614" s="164" t="e">
        <f t="shared" si="366"/>
        <v>#DIV/0!</v>
      </c>
    </row>
    <row r="615" spans="1:9" x14ac:dyDescent="0.2">
      <c r="A615" s="208"/>
      <c r="B615" s="212" t="s">
        <v>183</v>
      </c>
      <c r="C615" s="208"/>
      <c r="D615" s="203" t="s">
        <v>184</v>
      </c>
      <c r="E615" s="213"/>
      <c r="F615" s="213"/>
      <c r="G615" s="213"/>
      <c r="H615" s="164" t="e">
        <f t="shared" si="365"/>
        <v>#DIV/0!</v>
      </c>
      <c r="I615" s="164" t="e">
        <f t="shared" si="366"/>
        <v>#DIV/0!</v>
      </c>
    </row>
    <row r="616" spans="1:9" x14ac:dyDescent="0.2">
      <c r="A616" s="205"/>
      <c r="B616" s="214">
        <v>3813</v>
      </c>
      <c r="C616" s="215"/>
      <c r="D616" s="216" t="s">
        <v>266</v>
      </c>
      <c r="E616" s="217"/>
      <c r="F616" s="217"/>
      <c r="G616" s="217"/>
      <c r="H616" s="164" t="e">
        <f t="shared" si="365"/>
        <v>#DIV/0!</v>
      </c>
      <c r="I616" s="164" t="e">
        <f t="shared" si="366"/>
        <v>#DIV/0!</v>
      </c>
    </row>
    <row r="617" spans="1:9" x14ac:dyDescent="0.2">
      <c r="A617" s="205"/>
      <c r="B617" s="209" t="s">
        <v>267</v>
      </c>
      <c r="C617" s="210"/>
      <c r="D617" s="202" t="s">
        <v>269</v>
      </c>
      <c r="E617" s="211">
        <f t="shared" ref="E617" si="389">E618</f>
        <v>0</v>
      </c>
      <c r="F617" s="211">
        <f t="shared" ref="F617" si="390">F618</f>
        <v>0</v>
      </c>
      <c r="G617" s="211">
        <f t="shared" ref="G617" si="391">G618</f>
        <v>0</v>
      </c>
      <c r="H617" s="164" t="e">
        <f t="shared" si="365"/>
        <v>#DIV/0!</v>
      </c>
      <c r="I617" s="164" t="e">
        <f t="shared" si="366"/>
        <v>#DIV/0!</v>
      </c>
    </row>
    <row r="618" spans="1:9" ht="30" x14ac:dyDescent="0.2">
      <c r="A618" s="205"/>
      <c r="B618" s="212" t="s">
        <v>268</v>
      </c>
      <c r="C618" s="208"/>
      <c r="D618" s="203" t="s">
        <v>270</v>
      </c>
      <c r="E618" s="213"/>
      <c r="F618" s="213"/>
      <c r="G618" s="213"/>
      <c r="H618" s="164" t="e">
        <f t="shared" si="365"/>
        <v>#DIV/0!</v>
      </c>
      <c r="I618" s="164" t="e">
        <f t="shared" si="366"/>
        <v>#DIV/0!</v>
      </c>
    </row>
    <row r="619" spans="1:9" x14ac:dyDescent="0.2">
      <c r="A619" s="281">
        <v>563</v>
      </c>
      <c r="B619" s="282"/>
      <c r="C619" s="282"/>
      <c r="D619" s="200" t="s">
        <v>234</v>
      </c>
      <c r="E619" s="201">
        <f>E553+E564+E596+E601+E604+E609+E613</f>
        <v>195977.89216271817</v>
      </c>
      <c r="F619" s="201">
        <f>F553+F564+F596+F601+F604+F609+F613</f>
        <v>553166</v>
      </c>
      <c r="G619" s="201">
        <f>G553+G564+G596+G601+G604+G609+G613</f>
        <v>583200.58000000007</v>
      </c>
      <c r="H619" s="164">
        <f t="shared" si="365"/>
        <v>297.58488243958425</v>
      </c>
      <c r="I619" s="164">
        <f t="shared" si="366"/>
        <v>105.42957810132944</v>
      </c>
    </row>
    <row r="620" spans="1:9" x14ac:dyDescent="0.2">
      <c r="A620" s="165"/>
      <c r="B620" s="166">
        <v>31</v>
      </c>
      <c r="C620" s="165"/>
      <c r="D620" s="167" t="s">
        <v>14</v>
      </c>
      <c r="E620" s="168">
        <f>SUM(E621,E626,E628)</f>
        <v>130498</v>
      </c>
      <c r="F620" s="168">
        <f>SUM(F621,F626,F628)</f>
        <v>123011</v>
      </c>
      <c r="G620" s="168">
        <f>SUM(G621,G626,G628)</f>
        <v>111881.98</v>
      </c>
      <c r="H620" s="164">
        <f t="shared" si="365"/>
        <v>85.734631948382344</v>
      </c>
      <c r="I620" s="164">
        <f t="shared" si="366"/>
        <v>90.952825357081878</v>
      </c>
    </row>
    <row r="621" spans="1:9" x14ac:dyDescent="0.2">
      <c r="A621" s="155"/>
      <c r="B621" s="169">
        <v>311</v>
      </c>
      <c r="C621" s="170"/>
      <c r="D621" s="155" t="s">
        <v>58</v>
      </c>
      <c r="E621" s="159">
        <f>SUM(E622:E625)</f>
        <v>110847</v>
      </c>
      <c r="F621" s="159">
        <f>SUM(F622:F625)</f>
        <v>103298</v>
      </c>
      <c r="G621" s="159">
        <f>SUM(G622:G625)</f>
        <v>93906.98</v>
      </c>
      <c r="H621" s="164">
        <f t="shared" si="365"/>
        <v>84.717655867998232</v>
      </c>
      <c r="I621" s="164">
        <f t="shared" si="366"/>
        <v>90.908807527735291</v>
      </c>
    </row>
    <row r="622" spans="1:9" x14ac:dyDescent="0.2">
      <c r="A622" s="170"/>
      <c r="B622" s="171">
        <v>3111</v>
      </c>
      <c r="C622" s="170"/>
      <c r="D622" s="170" t="s">
        <v>85</v>
      </c>
      <c r="E622" s="35">
        <v>110847</v>
      </c>
      <c r="F622" s="35">
        <v>103298</v>
      </c>
      <c r="G622" s="35">
        <v>93906.98</v>
      </c>
      <c r="H622" s="164">
        <f t="shared" si="365"/>
        <v>84.717655867998232</v>
      </c>
      <c r="I622" s="164">
        <f t="shared" si="366"/>
        <v>90.908807527735291</v>
      </c>
    </row>
    <row r="623" spans="1:9" x14ac:dyDescent="0.2">
      <c r="A623" s="170"/>
      <c r="B623" s="171" t="s">
        <v>261</v>
      </c>
      <c r="C623" s="170"/>
      <c r="D623" s="170" t="s">
        <v>262</v>
      </c>
      <c r="E623" s="35"/>
      <c r="F623" s="35"/>
      <c r="G623" s="35"/>
      <c r="H623" s="164" t="e">
        <f t="shared" si="365"/>
        <v>#DIV/0!</v>
      </c>
      <c r="I623" s="164" t="e">
        <f t="shared" si="366"/>
        <v>#DIV/0!</v>
      </c>
    </row>
    <row r="624" spans="1:9" x14ac:dyDescent="0.2">
      <c r="A624" s="170"/>
      <c r="B624" s="171" t="s">
        <v>189</v>
      </c>
      <c r="C624" s="170"/>
      <c r="D624" s="170" t="s">
        <v>190</v>
      </c>
      <c r="E624" s="35"/>
      <c r="F624" s="35"/>
      <c r="G624" s="35"/>
      <c r="H624" s="164" t="e">
        <f t="shared" si="365"/>
        <v>#DIV/0!</v>
      </c>
      <c r="I624" s="164" t="e">
        <f t="shared" si="366"/>
        <v>#DIV/0!</v>
      </c>
    </row>
    <row r="625" spans="1:9" x14ac:dyDescent="0.2">
      <c r="A625" s="170"/>
      <c r="B625" s="171" t="s">
        <v>252</v>
      </c>
      <c r="C625" s="170"/>
      <c r="D625" s="170" t="s">
        <v>253</v>
      </c>
      <c r="E625" s="35"/>
      <c r="F625" s="35"/>
      <c r="G625" s="35"/>
      <c r="H625" s="164" t="e">
        <f t="shared" si="365"/>
        <v>#DIV/0!</v>
      </c>
      <c r="I625" s="164" t="e">
        <f t="shared" si="366"/>
        <v>#DIV/0!</v>
      </c>
    </row>
    <row r="626" spans="1:9" x14ac:dyDescent="0.2">
      <c r="A626" s="170"/>
      <c r="B626" s="122" t="s">
        <v>191</v>
      </c>
      <c r="C626" s="170"/>
      <c r="D626" s="155" t="s">
        <v>62</v>
      </c>
      <c r="E626" s="176">
        <f>E627</f>
        <v>1361</v>
      </c>
      <c r="F626" s="176">
        <f t="shared" ref="F626" si="392">F627</f>
        <v>2580</v>
      </c>
      <c r="G626" s="176">
        <f t="shared" ref="G626" si="393">G627</f>
        <v>2400</v>
      </c>
      <c r="H626" s="164">
        <f t="shared" si="365"/>
        <v>176.34092578986039</v>
      </c>
      <c r="I626" s="164">
        <f t="shared" si="366"/>
        <v>93.023255813953483</v>
      </c>
    </row>
    <row r="627" spans="1:9" x14ac:dyDescent="0.2">
      <c r="A627" s="170"/>
      <c r="B627" s="171" t="s">
        <v>97</v>
      </c>
      <c r="C627" s="170"/>
      <c r="D627" s="170" t="s">
        <v>62</v>
      </c>
      <c r="E627" s="35">
        <v>1361</v>
      </c>
      <c r="F627" s="35">
        <v>2580</v>
      </c>
      <c r="G627" s="35">
        <v>2400</v>
      </c>
      <c r="H627" s="164">
        <f t="shared" si="365"/>
        <v>176.34092578986039</v>
      </c>
      <c r="I627" s="164">
        <f t="shared" si="366"/>
        <v>93.023255813953483</v>
      </c>
    </row>
    <row r="628" spans="1:9" x14ac:dyDescent="0.2">
      <c r="A628" s="155"/>
      <c r="B628" s="122">
        <v>313</v>
      </c>
      <c r="C628" s="155"/>
      <c r="D628" s="155" t="s">
        <v>59</v>
      </c>
      <c r="E628" s="36">
        <f>SUM(E629:E630)</f>
        <v>18290</v>
      </c>
      <c r="F628" s="36">
        <f t="shared" ref="F628" si="394">SUM(F629:F630)</f>
        <v>17133</v>
      </c>
      <c r="G628" s="36">
        <f t="shared" ref="G628" si="395">SUM(G629:G630)</f>
        <v>15575</v>
      </c>
      <c r="H628" s="164">
        <f t="shared" si="365"/>
        <v>85.155822854018595</v>
      </c>
      <c r="I628" s="164">
        <f t="shared" si="366"/>
        <v>90.906437868441031</v>
      </c>
    </row>
    <row r="629" spans="1:9" x14ac:dyDescent="0.2">
      <c r="A629" s="170"/>
      <c r="B629" s="130">
        <v>3132</v>
      </c>
      <c r="C629" s="170"/>
      <c r="D629" s="170" t="s">
        <v>86</v>
      </c>
      <c r="E629" s="172">
        <v>18290</v>
      </c>
      <c r="F629" s="172">
        <v>17133</v>
      </c>
      <c r="G629" s="172">
        <v>15575</v>
      </c>
      <c r="H629" s="164">
        <f t="shared" si="365"/>
        <v>85.155822854018595</v>
      </c>
      <c r="I629" s="164">
        <f t="shared" si="366"/>
        <v>90.906437868441031</v>
      </c>
    </row>
    <row r="630" spans="1:9" ht="30" x14ac:dyDescent="0.2">
      <c r="A630" s="170"/>
      <c r="B630" s="130">
        <v>3133</v>
      </c>
      <c r="C630" s="170"/>
      <c r="D630" s="173" t="s">
        <v>87</v>
      </c>
      <c r="E630" s="172"/>
      <c r="F630" s="172"/>
      <c r="G630" s="172"/>
      <c r="H630" s="164" t="e">
        <f t="shared" si="365"/>
        <v>#DIV/0!</v>
      </c>
      <c r="I630" s="164" t="e">
        <f t="shared" si="366"/>
        <v>#DIV/0!</v>
      </c>
    </row>
    <row r="631" spans="1:9" x14ac:dyDescent="0.2">
      <c r="A631" s="165"/>
      <c r="B631" s="166">
        <v>32</v>
      </c>
      <c r="C631" s="165"/>
      <c r="D631" s="167" t="s">
        <v>15</v>
      </c>
      <c r="E631" s="168">
        <f>E632+E637+E654+E644+E656</f>
        <v>35374.776362067823</v>
      </c>
      <c r="F631" s="168">
        <f t="shared" ref="F631" si="396">F632+F637+F654+F644+F656</f>
        <v>61686</v>
      </c>
      <c r="G631" s="168">
        <f t="shared" ref="G631" si="397">G632+G637+G654+G644+G656</f>
        <v>56373.200000000004</v>
      </c>
      <c r="H631" s="164">
        <f t="shared" si="365"/>
        <v>159.35987671839723</v>
      </c>
      <c r="I631" s="164">
        <f t="shared" si="366"/>
        <v>91.387348831177263</v>
      </c>
    </row>
    <row r="632" spans="1:9" x14ac:dyDescent="0.2">
      <c r="A632" s="155"/>
      <c r="B632" s="169">
        <v>321</v>
      </c>
      <c r="C632" s="155"/>
      <c r="D632" s="155" t="s">
        <v>63</v>
      </c>
      <c r="E632" s="159">
        <f t="shared" ref="E632" si="398">SUM(E633:E636)</f>
        <v>8769.1074391134116</v>
      </c>
      <c r="F632" s="159">
        <f t="shared" ref="F632" si="399">SUM(F633:F636)</f>
        <v>30114</v>
      </c>
      <c r="G632" s="159">
        <f t="shared" ref="G632" si="400">SUM(G633:G636)</f>
        <v>26424.170000000002</v>
      </c>
      <c r="H632" s="164">
        <f t="shared" si="365"/>
        <v>301.33249231430995</v>
      </c>
      <c r="I632" s="164">
        <f t="shared" si="366"/>
        <v>87.747127581855622</v>
      </c>
    </row>
    <row r="633" spans="1:9" x14ac:dyDescent="0.2">
      <c r="A633" s="170"/>
      <c r="B633" s="171" t="s">
        <v>88</v>
      </c>
      <c r="C633" s="170"/>
      <c r="D633" s="170" t="s">
        <v>89</v>
      </c>
      <c r="E633" s="35">
        <v>5698.4975778087464</v>
      </c>
      <c r="F633" s="35">
        <v>24706</v>
      </c>
      <c r="G633" s="35">
        <v>22553.18</v>
      </c>
      <c r="H633" s="164">
        <f t="shared" si="365"/>
        <v>395.77414383445989</v>
      </c>
      <c r="I633" s="164">
        <f t="shared" si="366"/>
        <v>91.286246255970212</v>
      </c>
    </row>
    <row r="634" spans="1:9" ht="30" x14ac:dyDescent="0.2">
      <c r="A634" s="170"/>
      <c r="B634" s="171" t="s">
        <v>90</v>
      </c>
      <c r="C634" s="170"/>
      <c r="D634" s="173" t="s">
        <v>69</v>
      </c>
      <c r="E634" s="35">
        <v>1936.4483376468245</v>
      </c>
      <c r="F634" s="35">
        <v>2346</v>
      </c>
      <c r="G634" s="35">
        <v>1947.34</v>
      </c>
      <c r="H634" s="164">
        <f t="shared" si="365"/>
        <v>100.56245561223756</v>
      </c>
      <c r="I634" s="164">
        <f t="shared" si="366"/>
        <v>83.006820119352085</v>
      </c>
    </row>
    <row r="635" spans="1:9" x14ac:dyDescent="0.2">
      <c r="A635" s="170"/>
      <c r="B635" s="171" t="s">
        <v>160</v>
      </c>
      <c r="C635" s="170"/>
      <c r="D635" s="173" t="s">
        <v>70</v>
      </c>
      <c r="E635" s="35">
        <v>857.96535934700375</v>
      </c>
      <c r="F635" s="35">
        <v>3062</v>
      </c>
      <c r="G635" s="35">
        <v>1923.65</v>
      </c>
      <c r="H635" s="164">
        <f t="shared" si="365"/>
        <v>224.21068392132844</v>
      </c>
      <c r="I635" s="164">
        <f t="shared" si="366"/>
        <v>62.823318092749837</v>
      </c>
    </row>
    <row r="636" spans="1:9" x14ac:dyDescent="0.2">
      <c r="A636" s="170"/>
      <c r="B636" s="171" t="s">
        <v>254</v>
      </c>
      <c r="C636" s="170"/>
      <c r="D636" s="173" t="s">
        <v>255</v>
      </c>
      <c r="E636" s="35">
        <v>276.19616431083682</v>
      </c>
      <c r="F636" s="35"/>
      <c r="G636" s="35"/>
      <c r="H636" s="164">
        <f t="shared" si="365"/>
        <v>0</v>
      </c>
      <c r="I636" s="164" t="e">
        <f t="shared" si="366"/>
        <v>#DIV/0!</v>
      </c>
    </row>
    <row r="637" spans="1:9" x14ac:dyDescent="0.2">
      <c r="A637" s="170"/>
      <c r="B637" s="174" t="s">
        <v>161</v>
      </c>
      <c r="C637" s="170"/>
      <c r="D637" s="175" t="s">
        <v>64</v>
      </c>
      <c r="E637" s="176">
        <f>SUM(E638:E643)</f>
        <v>20558.721879354965</v>
      </c>
      <c r="F637" s="176">
        <f t="shared" ref="F637" si="401">SUM(F638:F643)</f>
        <v>3282</v>
      </c>
      <c r="G637" s="176">
        <f t="shared" ref="G637" si="402">SUM(G638:G643)</f>
        <v>3658.34</v>
      </c>
      <c r="H637" s="164">
        <f t="shared" si="365"/>
        <v>17.794588698014827</v>
      </c>
      <c r="I637" s="164">
        <f t="shared" si="366"/>
        <v>111.466788543571</v>
      </c>
    </row>
    <row r="638" spans="1:9" ht="30" x14ac:dyDescent="0.2">
      <c r="A638" s="170"/>
      <c r="B638" s="171" t="s">
        <v>91</v>
      </c>
      <c r="C638" s="170"/>
      <c r="D638" s="173" t="s">
        <v>72</v>
      </c>
      <c r="E638" s="35">
        <v>6758.9461809011873</v>
      </c>
      <c r="F638" s="35">
        <v>88</v>
      </c>
      <c r="G638" s="35">
        <v>117.56</v>
      </c>
      <c r="H638" s="164">
        <f t="shared" si="365"/>
        <v>1.7393243984127333</v>
      </c>
      <c r="I638" s="164">
        <f t="shared" si="366"/>
        <v>133.59090909090909</v>
      </c>
    </row>
    <row r="639" spans="1:9" x14ac:dyDescent="0.2">
      <c r="A639" s="170"/>
      <c r="B639" s="171" t="s">
        <v>263</v>
      </c>
      <c r="C639" s="170"/>
      <c r="D639" s="173" t="s">
        <v>264</v>
      </c>
      <c r="E639" s="35"/>
      <c r="F639" s="35"/>
      <c r="G639" s="35"/>
      <c r="H639" s="164" t="e">
        <f t="shared" si="365"/>
        <v>#DIV/0!</v>
      </c>
      <c r="I639" s="164" t="e">
        <f t="shared" si="366"/>
        <v>#DIV/0!</v>
      </c>
    </row>
    <row r="640" spans="1:9" x14ac:dyDescent="0.2">
      <c r="A640" s="170"/>
      <c r="B640" s="171" t="s">
        <v>92</v>
      </c>
      <c r="C640" s="170"/>
      <c r="D640" s="173" t="s">
        <v>93</v>
      </c>
      <c r="E640" s="35">
        <v>76.947375406463593</v>
      </c>
      <c r="F640" s="35"/>
      <c r="G640" s="35"/>
      <c r="H640" s="164">
        <f t="shared" si="365"/>
        <v>0</v>
      </c>
      <c r="I640" s="164" t="e">
        <f t="shared" si="366"/>
        <v>#DIV/0!</v>
      </c>
    </row>
    <row r="641" spans="1:9" ht="30" x14ac:dyDescent="0.2">
      <c r="A641" s="170"/>
      <c r="B641" s="171" t="s">
        <v>94</v>
      </c>
      <c r="C641" s="170"/>
      <c r="D641" s="173" t="s">
        <v>95</v>
      </c>
      <c r="E641" s="35">
        <v>13511.799057668059</v>
      </c>
      <c r="F641" s="35">
        <v>3194</v>
      </c>
      <c r="G641" s="35">
        <v>3478.38</v>
      </c>
      <c r="H641" s="164">
        <f t="shared" si="365"/>
        <v>25.743278042800604</v>
      </c>
      <c r="I641" s="164">
        <f t="shared" si="366"/>
        <v>108.90356919223545</v>
      </c>
    </row>
    <row r="642" spans="1:9" x14ac:dyDescent="0.2">
      <c r="A642" s="170"/>
      <c r="B642" s="171" t="s">
        <v>256</v>
      </c>
      <c r="C642" s="170"/>
      <c r="D642" s="173" t="s">
        <v>258</v>
      </c>
      <c r="E642" s="35">
        <v>211.02926537925541</v>
      </c>
      <c r="F642" s="35"/>
      <c r="G642" s="35"/>
      <c r="H642" s="164">
        <f t="shared" si="365"/>
        <v>0</v>
      </c>
      <c r="I642" s="164" t="e">
        <f t="shared" si="366"/>
        <v>#DIV/0!</v>
      </c>
    </row>
    <row r="643" spans="1:9" x14ac:dyDescent="0.2">
      <c r="A643" s="170"/>
      <c r="B643" s="171" t="s">
        <v>257</v>
      </c>
      <c r="C643" s="170"/>
      <c r="D643" s="173" t="s">
        <v>192</v>
      </c>
      <c r="E643" s="35"/>
      <c r="F643" s="35"/>
      <c r="G643" s="35">
        <v>62.4</v>
      </c>
      <c r="H643" s="164" t="e">
        <f t="shared" si="365"/>
        <v>#DIV/0!</v>
      </c>
      <c r="I643" s="164" t="e">
        <f t="shared" si="366"/>
        <v>#DIV/0!</v>
      </c>
    </row>
    <row r="644" spans="1:9" x14ac:dyDescent="0.2">
      <c r="A644" s="170"/>
      <c r="B644" s="174" t="s">
        <v>162</v>
      </c>
      <c r="C644" s="170"/>
      <c r="D644" s="175" t="s">
        <v>55</v>
      </c>
      <c r="E644" s="176">
        <f>E645+E646+E647+E648+E649+E650+E651+E652+E653</f>
        <v>5621.9470435994417</v>
      </c>
      <c r="F644" s="176">
        <f t="shared" ref="F644" si="403">F645+F646+F647+F648+F649+F650+F651+F652+F653</f>
        <v>16975</v>
      </c>
      <c r="G644" s="176">
        <f t="shared" ref="G644" si="404">G645+G646+G647+G648+G649+G650+G651+G652+G653</f>
        <v>15606.150000000001</v>
      </c>
      <c r="H644" s="164">
        <f t="shared" si="365"/>
        <v>277.5933298369917</v>
      </c>
      <c r="I644" s="164">
        <f t="shared" si="366"/>
        <v>91.936082474226808</v>
      </c>
    </row>
    <row r="645" spans="1:9" x14ac:dyDescent="0.2">
      <c r="A645" s="170"/>
      <c r="B645" s="177" t="s">
        <v>98</v>
      </c>
      <c r="C645" s="170"/>
      <c r="D645" s="178" t="s">
        <v>99</v>
      </c>
      <c r="E645" s="35">
        <v>257.59638993961107</v>
      </c>
      <c r="F645" s="35">
        <v>479</v>
      </c>
      <c r="G645" s="35">
        <v>423.22</v>
      </c>
      <c r="H645" s="164">
        <f t="shared" si="365"/>
        <v>164.29578073637464</v>
      </c>
      <c r="I645" s="164">
        <f t="shared" si="366"/>
        <v>88.354906054279752</v>
      </c>
    </row>
    <row r="646" spans="1:9" x14ac:dyDescent="0.2">
      <c r="A646" s="170"/>
      <c r="B646" s="177" t="s">
        <v>100</v>
      </c>
      <c r="C646" s="170"/>
      <c r="D646" s="178" t="s">
        <v>101</v>
      </c>
      <c r="E646" s="35">
        <v>1050.8593801844845</v>
      </c>
      <c r="F646" s="35">
        <v>4551</v>
      </c>
      <c r="G646" s="35">
        <v>4174.0600000000004</v>
      </c>
      <c r="H646" s="164">
        <f t="shared" si="365"/>
        <v>397.20442893769666</v>
      </c>
      <c r="I646" s="164">
        <f t="shared" si="366"/>
        <v>91.717424741814995</v>
      </c>
    </row>
    <row r="647" spans="1:9" x14ac:dyDescent="0.2">
      <c r="A647" s="170"/>
      <c r="B647" s="177" t="s">
        <v>163</v>
      </c>
      <c r="C647" s="170"/>
      <c r="D647" s="178" t="s">
        <v>164</v>
      </c>
      <c r="E647" s="35">
        <v>331.80702103656512</v>
      </c>
      <c r="F647" s="35">
        <v>2731</v>
      </c>
      <c r="G647" s="35">
        <v>2482.5300000000002</v>
      </c>
      <c r="H647" s="164">
        <f t="shared" si="365"/>
        <v>748.18489140000008</v>
      </c>
      <c r="I647" s="164">
        <f t="shared" si="366"/>
        <v>90.901867447821317</v>
      </c>
    </row>
    <row r="648" spans="1:9" x14ac:dyDescent="0.2">
      <c r="A648" s="170"/>
      <c r="B648" s="177" t="s">
        <v>102</v>
      </c>
      <c r="C648" s="170"/>
      <c r="D648" s="178" t="s">
        <v>103</v>
      </c>
      <c r="E648" s="35"/>
      <c r="F648" s="35"/>
      <c r="G648" s="35"/>
      <c r="H648" s="164" t="e">
        <f t="shared" si="365"/>
        <v>#DIV/0!</v>
      </c>
      <c r="I648" s="164" t="e">
        <f t="shared" si="366"/>
        <v>#DIV/0!</v>
      </c>
    </row>
    <row r="649" spans="1:9" x14ac:dyDescent="0.2">
      <c r="A649" s="170"/>
      <c r="B649" s="177" t="s">
        <v>165</v>
      </c>
      <c r="C649" s="170"/>
      <c r="D649" s="178" t="s">
        <v>76</v>
      </c>
      <c r="E649" s="35"/>
      <c r="F649" s="35">
        <v>347</v>
      </c>
      <c r="G649" s="35">
        <v>315</v>
      </c>
      <c r="H649" s="164" t="e">
        <f t="shared" si="365"/>
        <v>#DIV/0!</v>
      </c>
      <c r="I649" s="164">
        <f t="shared" si="366"/>
        <v>90.778097982708942</v>
      </c>
    </row>
    <row r="650" spans="1:9" x14ac:dyDescent="0.2">
      <c r="A650" s="170"/>
      <c r="B650" s="177" t="s">
        <v>166</v>
      </c>
      <c r="C650" s="170"/>
      <c r="D650" s="178" t="s">
        <v>73</v>
      </c>
      <c r="E650" s="35"/>
      <c r="F650" s="35"/>
      <c r="G650" s="35"/>
      <c r="H650" s="164" t="e">
        <f t="shared" si="365"/>
        <v>#DIV/0!</v>
      </c>
      <c r="I650" s="164" t="e">
        <f t="shared" si="366"/>
        <v>#DIV/0!</v>
      </c>
    </row>
    <row r="651" spans="1:9" x14ac:dyDescent="0.2">
      <c r="A651" s="170"/>
      <c r="B651" s="177" t="s">
        <v>167</v>
      </c>
      <c r="C651" s="170"/>
      <c r="D651" s="178" t="s">
        <v>74</v>
      </c>
      <c r="E651" s="35">
        <v>3981.6842524387812</v>
      </c>
      <c r="F651" s="35">
        <v>8841</v>
      </c>
      <c r="G651" s="35">
        <v>8187.64</v>
      </c>
      <c r="H651" s="164">
        <f t="shared" ref="H651:H687" si="405">SUM(G651/E651*100)</f>
        <v>205.63257860000004</v>
      </c>
      <c r="I651" s="164">
        <f t="shared" ref="I651:I687" si="406">SUM(G651/F651*100)</f>
        <v>92.609885759529462</v>
      </c>
    </row>
    <row r="652" spans="1:9" x14ac:dyDescent="0.2">
      <c r="A652" s="170"/>
      <c r="B652" s="177" t="s">
        <v>104</v>
      </c>
      <c r="C652" s="170"/>
      <c r="D652" s="178" t="s">
        <v>105</v>
      </c>
      <c r="E652" s="35"/>
      <c r="F652" s="35"/>
      <c r="G652" s="35"/>
      <c r="H652" s="164" t="e">
        <f t="shared" si="405"/>
        <v>#DIV/0!</v>
      </c>
      <c r="I652" s="164" t="e">
        <f t="shared" si="406"/>
        <v>#DIV/0!</v>
      </c>
    </row>
    <row r="653" spans="1:9" x14ac:dyDescent="0.2">
      <c r="A653" s="170"/>
      <c r="B653" s="177" t="s">
        <v>106</v>
      </c>
      <c r="C653" s="170"/>
      <c r="D653" s="178" t="s">
        <v>75</v>
      </c>
      <c r="E653" s="35"/>
      <c r="F653" s="35">
        <v>26</v>
      </c>
      <c r="G653" s="35">
        <v>23.7</v>
      </c>
      <c r="H653" s="164" t="e">
        <f t="shared" si="405"/>
        <v>#DIV/0!</v>
      </c>
      <c r="I653" s="164">
        <f t="shared" si="406"/>
        <v>91.153846153846146</v>
      </c>
    </row>
    <row r="654" spans="1:9" x14ac:dyDescent="0.2">
      <c r="A654" s="170"/>
      <c r="B654" s="174" t="s">
        <v>213</v>
      </c>
      <c r="C654" s="170"/>
      <c r="D654" s="202" t="s">
        <v>260</v>
      </c>
      <c r="E654" s="176">
        <f t="shared" ref="E654" si="407">E655</f>
        <v>0</v>
      </c>
      <c r="F654" s="176">
        <f t="shared" ref="F654" si="408">F655</f>
        <v>44</v>
      </c>
      <c r="G654" s="176">
        <f t="shared" ref="G654" si="409">G655</f>
        <v>40</v>
      </c>
      <c r="H654" s="164" t="e">
        <f t="shared" si="405"/>
        <v>#DIV/0!</v>
      </c>
      <c r="I654" s="164">
        <f t="shared" si="406"/>
        <v>90.909090909090907</v>
      </c>
    </row>
    <row r="655" spans="1:9" x14ac:dyDescent="0.2">
      <c r="A655" s="170"/>
      <c r="B655" s="177" t="s">
        <v>212</v>
      </c>
      <c r="C655" s="170"/>
      <c r="D655" s="203" t="s">
        <v>259</v>
      </c>
      <c r="E655" s="35"/>
      <c r="F655" s="35">
        <v>44</v>
      </c>
      <c r="G655" s="35">
        <v>40</v>
      </c>
      <c r="H655" s="164" t="e">
        <f t="shared" si="405"/>
        <v>#DIV/0!</v>
      </c>
      <c r="I655" s="164">
        <f t="shared" si="406"/>
        <v>90.909090909090907</v>
      </c>
    </row>
    <row r="656" spans="1:9" x14ac:dyDescent="0.2">
      <c r="A656" s="170"/>
      <c r="B656" s="174" t="s">
        <v>168</v>
      </c>
      <c r="C656" s="179"/>
      <c r="D656" s="175" t="s">
        <v>65</v>
      </c>
      <c r="E656" s="176">
        <f>E658+E659+E660+E661+E657+E662</f>
        <v>425</v>
      </c>
      <c r="F656" s="176">
        <f t="shared" ref="F656" si="410">F658+F659+F660+F661+F657+F662</f>
        <v>11271</v>
      </c>
      <c r="G656" s="176">
        <f t="shared" ref="G656" si="411">G658+G659+G660+G661+G657+G662</f>
        <v>10644.539999999999</v>
      </c>
      <c r="H656" s="164">
        <f t="shared" si="405"/>
        <v>2504.5976470588234</v>
      </c>
      <c r="I656" s="164">
        <f t="shared" si="406"/>
        <v>94.441841895129087</v>
      </c>
    </row>
    <row r="657" spans="1:9" x14ac:dyDescent="0.2">
      <c r="A657" s="170"/>
      <c r="B657" s="177" t="s">
        <v>224</v>
      </c>
      <c r="C657" s="179"/>
      <c r="D657" s="178" t="s">
        <v>193</v>
      </c>
      <c r="E657" s="180"/>
      <c r="F657" s="180">
        <v>238</v>
      </c>
      <c r="G657" s="180">
        <v>216.83</v>
      </c>
      <c r="H657" s="164" t="e">
        <f t="shared" si="405"/>
        <v>#DIV/0!</v>
      </c>
      <c r="I657" s="164">
        <f t="shared" si="406"/>
        <v>91.105042016806721</v>
      </c>
    </row>
    <row r="658" spans="1:9" x14ac:dyDescent="0.2">
      <c r="A658" s="170"/>
      <c r="B658" s="177" t="s">
        <v>107</v>
      </c>
      <c r="C658" s="170"/>
      <c r="D658" s="178" t="s">
        <v>108</v>
      </c>
      <c r="E658" s="35">
        <v>425</v>
      </c>
      <c r="F658" s="35">
        <v>10014</v>
      </c>
      <c r="G658" s="35">
        <v>9500.91</v>
      </c>
      <c r="H658" s="164">
        <f t="shared" si="405"/>
        <v>2235.5082352941176</v>
      </c>
      <c r="I658" s="164">
        <f t="shared" si="406"/>
        <v>94.876273217495509</v>
      </c>
    </row>
    <row r="659" spans="1:9" x14ac:dyDescent="0.2">
      <c r="A659" s="170"/>
      <c r="B659" s="177" t="s">
        <v>169</v>
      </c>
      <c r="C659" s="170"/>
      <c r="D659" s="178" t="s">
        <v>170</v>
      </c>
      <c r="E659" s="35"/>
      <c r="F659" s="35"/>
      <c r="G659" s="35"/>
      <c r="H659" s="164" t="e">
        <f t="shared" si="405"/>
        <v>#DIV/0!</v>
      </c>
      <c r="I659" s="164" t="e">
        <f t="shared" si="406"/>
        <v>#DIV/0!</v>
      </c>
    </row>
    <row r="660" spans="1:9" x14ac:dyDescent="0.2">
      <c r="A660" s="170"/>
      <c r="B660" s="177" t="s">
        <v>171</v>
      </c>
      <c r="C660" s="170"/>
      <c r="D660" s="178" t="s">
        <v>109</v>
      </c>
      <c r="E660" s="35"/>
      <c r="F660" s="35"/>
      <c r="G660" s="35"/>
      <c r="H660" s="164" t="e">
        <f t="shared" si="405"/>
        <v>#DIV/0!</v>
      </c>
      <c r="I660" s="164" t="e">
        <f t="shared" si="406"/>
        <v>#DIV/0!</v>
      </c>
    </row>
    <row r="661" spans="1:9" x14ac:dyDescent="0.2">
      <c r="A661" s="170"/>
      <c r="B661" s="177" t="s">
        <v>172</v>
      </c>
      <c r="C661" s="170"/>
      <c r="D661" s="178" t="s">
        <v>173</v>
      </c>
      <c r="E661" s="35"/>
      <c r="F661" s="35"/>
      <c r="G661" s="35"/>
      <c r="H661" s="164" t="e">
        <f t="shared" si="405"/>
        <v>#DIV/0!</v>
      </c>
      <c r="I661" s="164" t="e">
        <f t="shared" si="406"/>
        <v>#DIV/0!</v>
      </c>
    </row>
    <row r="662" spans="1:9" x14ac:dyDescent="0.2">
      <c r="A662" s="170"/>
      <c r="B662" s="177" t="s">
        <v>110</v>
      </c>
      <c r="C662" s="170"/>
      <c r="D662" s="178" t="s">
        <v>65</v>
      </c>
      <c r="E662" s="35"/>
      <c r="F662" s="35">
        <v>1019</v>
      </c>
      <c r="G662" s="35">
        <v>926.8</v>
      </c>
      <c r="H662" s="164" t="e">
        <f t="shared" si="405"/>
        <v>#DIV/0!</v>
      </c>
      <c r="I662" s="164">
        <f t="shared" si="406"/>
        <v>90.95191364082433</v>
      </c>
    </row>
    <row r="663" spans="1:9" x14ac:dyDescent="0.2">
      <c r="A663" s="166"/>
      <c r="B663" s="181" t="s">
        <v>174</v>
      </c>
      <c r="C663" s="167"/>
      <c r="D663" s="182" t="s">
        <v>18</v>
      </c>
      <c r="E663" s="168">
        <f>E664</f>
        <v>17</v>
      </c>
      <c r="F663" s="168">
        <f t="shared" ref="F663" si="412">F664</f>
        <v>11</v>
      </c>
      <c r="G663" s="168">
        <f t="shared" ref="G663" si="413">G664</f>
        <v>10</v>
      </c>
      <c r="H663" s="164">
        <f t="shared" si="405"/>
        <v>58.82352941176471</v>
      </c>
      <c r="I663" s="164">
        <f t="shared" si="406"/>
        <v>90.909090909090907</v>
      </c>
    </row>
    <row r="664" spans="1:9" x14ac:dyDescent="0.2">
      <c r="A664" s="170"/>
      <c r="B664" s="174" t="s">
        <v>175</v>
      </c>
      <c r="C664" s="179"/>
      <c r="D664" s="175" t="s">
        <v>66</v>
      </c>
      <c r="E664" s="176">
        <f>E665+E666+E667</f>
        <v>17</v>
      </c>
      <c r="F664" s="176">
        <f t="shared" ref="F664" si="414">F665+F666+F667</f>
        <v>11</v>
      </c>
      <c r="G664" s="176">
        <f t="shared" ref="G664" si="415">G665+G666+G667</f>
        <v>10</v>
      </c>
      <c r="H664" s="164">
        <f t="shared" si="405"/>
        <v>58.82352941176471</v>
      </c>
      <c r="I664" s="164">
        <f t="shared" si="406"/>
        <v>90.909090909090907</v>
      </c>
    </row>
    <row r="665" spans="1:9" x14ac:dyDescent="0.2">
      <c r="A665" s="170"/>
      <c r="B665" s="177" t="s">
        <v>111</v>
      </c>
      <c r="C665" s="170"/>
      <c r="D665" s="178" t="s">
        <v>112</v>
      </c>
      <c r="E665" s="35">
        <v>17</v>
      </c>
      <c r="F665" s="35">
        <v>11</v>
      </c>
      <c r="G665" s="35">
        <v>10</v>
      </c>
      <c r="H665" s="164">
        <f t="shared" si="405"/>
        <v>58.82352941176471</v>
      </c>
      <c r="I665" s="164">
        <f t="shared" si="406"/>
        <v>90.909090909090907</v>
      </c>
    </row>
    <row r="666" spans="1:9" ht="30" x14ac:dyDescent="0.2">
      <c r="A666" s="170"/>
      <c r="B666" s="177" t="s">
        <v>176</v>
      </c>
      <c r="C666" s="170"/>
      <c r="D666" s="178" t="s">
        <v>177</v>
      </c>
      <c r="E666" s="35"/>
      <c r="F666" s="35"/>
      <c r="G666" s="35"/>
      <c r="H666" s="164" t="e">
        <f t="shared" si="405"/>
        <v>#DIV/0!</v>
      </c>
      <c r="I666" s="164" t="e">
        <f t="shared" si="406"/>
        <v>#DIV/0!</v>
      </c>
    </row>
    <row r="667" spans="1:9" x14ac:dyDescent="0.2">
      <c r="A667" s="170"/>
      <c r="B667" s="177" t="s">
        <v>178</v>
      </c>
      <c r="C667" s="170"/>
      <c r="D667" s="178" t="s">
        <v>179</v>
      </c>
      <c r="E667" s="35"/>
      <c r="F667" s="35"/>
      <c r="G667" s="35"/>
      <c r="H667" s="164" t="e">
        <f t="shared" si="405"/>
        <v>#DIV/0!</v>
      </c>
      <c r="I667" s="164" t="e">
        <f t="shared" si="406"/>
        <v>#DIV/0!</v>
      </c>
    </row>
    <row r="668" spans="1:9" x14ac:dyDescent="0.2">
      <c r="A668" s="205"/>
      <c r="B668" s="218">
        <v>35</v>
      </c>
      <c r="C668" s="206"/>
      <c r="D668" s="219" t="s">
        <v>271</v>
      </c>
      <c r="E668" s="207">
        <f>E669</f>
        <v>0</v>
      </c>
      <c r="F668" s="207">
        <f t="shared" ref="F668:F669" si="416">F669</f>
        <v>0</v>
      </c>
      <c r="G668" s="207">
        <f t="shared" ref="G668:G669" si="417">G669</f>
        <v>0</v>
      </c>
      <c r="H668" s="164" t="e">
        <f t="shared" si="405"/>
        <v>#DIV/0!</v>
      </c>
      <c r="I668" s="164" t="e">
        <f t="shared" si="406"/>
        <v>#DIV/0!</v>
      </c>
    </row>
    <row r="669" spans="1:9" x14ac:dyDescent="0.2">
      <c r="A669" s="208"/>
      <c r="B669" s="209" t="s">
        <v>272</v>
      </c>
      <c r="C669" s="210"/>
      <c r="D669" s="202" t="s">
        <v>273</v>
      </c>
      <c r="E669" s="220">
        <f>E670</f>
        <v>0</v>
      </c>
      <c r="F669" s="220">
        <f t="shared" si="416"/>
        <v>0</v>
      </c>
      <c r="G669" s="220">
        <f t="shared" si="417"/>
        <v>0</v>
      </c>
      <c r="H669" s="164" t="e">
        <f t="shared" si="405"/>
        <v>#DIV/0!</v>
      </c>
      <c r="I669" s="164" t="e">
        <f t="shared" si="406"/>
        <v>#DIV/0!</v>
      </c>
    </row>
    <row r="670" spans="1:9" x14ac:dyDescent="0.2">
      <c r="A670" s="208"/>
      <c r="B670" s="212" t="s">
        <v>274</v>
      </c>
      <c r="C670" s="208"/>
      <c r="D670" s="203" t="s">
        <v>273</v>
      </c>
      <c r="E670" s="221"/>
      <c r="F670" s="221"/>
      <c r="G670" s="221"/>
      <c r="H670" s="164" t="e">
        <f t="shared" si="405"/>
        <v>#DIV/0!</v>
      </c>
      <c r="I670" s="164" t="e">
        <f t="shared" si="406"/>
        <v>#DIV/0!</v>
      </c>
    </row>
    <row r="671" spans="1:9" x14ac:dyDescent="0.2">
      <c r="A671" s="205"/>
      <c r="B671" s="218">
        <v>36</v>
      </c>
      <c r="C671" s="206"/>
      <c r="D671" s="222" t="s">
        <v>275</v>
      </c>
      <c r="E671" s="207">
        <f>E672+E674</f>
        <v>0</v>
      </c>
      <c r="F671" s="207">
        <f t="shared" ref="F671" si="418">F672+F674</f>
        <v>0</v>
      </c>
      <c r="G671" s="207">
        <f t="shared" ref="G671" si="419">G672+G674</f>
        <v>0</v>
      </c>
      <c r="H671" s="164" t="e">
        <f t="shared" si="405"/>
        <v>#DIV/0!</v>
      </c>
      <c r="I671" s="164" t="e">
        <f t="shared" si="406"/>
        <v>#DIV/0!</v>
      </c>
    </row>
    <row r="672" spans="1:9" x14ac:dyDescent="0.2">
      <c r="A672" s="208"/>
      <c r="B672" s="209" t="s">
        <v>276</v>
      </c>
      <c r="C672" s="210"/>
      <c r="D672" s="202" t="s">
        <v>277</v>
      </c>
      <c r="E672" s="220">
        <f>E673</f>
        <v>0</v>
      </c>
      <c r="F672" s="220">
        <f t="shared" ref="F672" si="420">F673</f>
        <v>0</v>
      </c>
      <c r="G672" s="220">
        <f t="shared" ref="G672" si="421">G673</f>
        <v>0</v>
      </c>
      <c r="H672" s="164" t="e">
        <f t="shared" si="405"/>
        <v>#DIV/0!</v>
      </c>
      <c r="I672" s="164" t="e">
        <f t="shared" si="406"/>
        <v>#DIV/0!</v>
      </c>
    </row>
    <row r="673" spans="1:1293" ht="30" x14ac:dyDescent="0.2">
      <c r="A673" s="208"/>
      <c r="B673" s="212" t="s">
        <v>278</v>
      </c>
      <c r="C673" s="208"/>
      <c r="D673" s="203" t="s">
        <v>279</v>
      </c>
      <c r="E673" s="221"/>
      <c r="F673" s="221"/>
      <c r="G673" s="221"/>
      <c r="H673" s="164" t="e">
        <f t="shared" si="405"/>
        <v>#DIV/0!</v>
      </c>
      <c r="I673" s="164" t="e">
        <f t="shared" si="406"/>
        <v>#DIV/0!</v>
      </c>
    </row>
    <row r="674" spans="1:1293" x14ac:dyDescent="0.2">
      <c r="A674" s="208"/>
      <c r="B674" s="209" t="s">
        <v>280</v>
      </c>
      <c r="C674" s="210"/>
      <c r="D674" s="202" t="s">
        <v>283</v>
      </c>
      <c r="E674" s="220">
        <f>E675</f>
        <v>0</v>
      </c>
      <c r="F674" s="220">
        <f t="shared" ref="F674" si="422">F675</f>
        <v>0</v>
      </c>
      <c r="G674" s="220">
        <f t="shared" ref="G674" si="423">G675</f>
        <v>0</v>
      </c>
      <c r="H674" s="164" t="e">
        <f t="shared" si="405"/>
        <v>#DIV/0!</v>
      </c>
      <c r="I674" s="164" t="e">
        <f t="shared" si="406"/>
        <v>#DIV/0!</v>
      </c>
    </row>
    <row r="675" spans="1:1293" ht="30" x14ac:dyDescent="0.2">
      <c r="A675" s="208"/>
      <c r="B675" s="212" t="s">
        <v>281</v>
      </c>
      <c r="C675" s="208"/>
      <c r="D675" s="203" t="s">
        <v>282</v>
      </c>
      <c r="E675" s="221"/>
      <c r="F675" s="221"/>
      <c r="G675" s="221"/>
      <c r="H675" s="164" t="e">
        <f t="shared" si="405"/>
        <v>#DIV/0!</v>
      </c>
      <c r="I675" s="164" t="e">
        <f t="shared" si="406"/>
        <v>#DIV/0!</v>
      </c>
    </row>
    <row r="676" spans="1:1293" ht="30" x14ac:dyDescent="0.2">
      <c r="A676" s="166"/>
      <c r="B676" s="181" t="s">
        <v>180</v>
      </c>
      <c r="C676" s="167"/>
      <c r="D676" s="183" t="s">
        <v>181</v>
      </c>
      <c r="E676" s="168">
        <f>E677</f>
        <v>0</v>
      </c>
      <c r="F676" s="168">
        <f t="shared" ref="F676" si="424">F677</f>
        <v>0</v>
      </c>
      <c r="G676" s="168">
        <f t="shared" ref="G676" si="425">G677</f>
        <v>0</v>
      </c>
      <c r="H676" s="164" t="e">
        <f t="shared" si="405"/>
        <v>#DIV/0!</v>
      </c>
      <c r="I676" s="164" t="e">
        <f t="shared" si="406"/>
        <v>#DIV/0!</v>
      </c>
    </row>
    <row r="677" spans="1:1293" ht="30" x14ac:dyDescent="0.2">
      <c r="A677" s="166"/>
      <c r="B677" s="181">
        <v>372</v>
      </c>
      <c r="C677" s="167"/>
      <c r="D677" s="183" t="s">
        <v>68</v>
      </c>
      <c r="E677" s="168">
        <f>E678+E679</f>
        <v>0</v>
      </c>
      <c r="F677" s="168">
        <f t="shared" ref="F677" si="426">F678+F679</f>
        <v>0</v>
      </c>
      <c r="G677" s="168">
        <f t="shared" ref="G677" si="427">G678+G679</f>
        <v>0</v>
      </c>
      <c r="H677" s="164" t="e">
        <f t="shared" si="405"/>
        <v>#DIV/0!</v>
      </c>
      <c r="I677" s="164" t="e">
        <f t="shared" si="406"/>
        <v>#DIV/0!</v>
      </c>
    </row>
    <row r="678" spans="1:1293" x14ac:dyDescent="0.2">
      <c r="A678" s="166"/>
      <c r="B678" s="184">
        <v>3721</v>
      </c>
      <c r="C678" s="185"/>
      <c r="D678" s="186" t="s">
        <v>182</v>
      </c>
      <c r="E678" s="154"/>
      <c r="F678" s="154"/>
      <c r="G678" s="154"/>
      <c r="H678" s="164" t="e">
        <f t="shared" si="405"/>
        <v>#DIV/0!</v>
      </c>
      <c r="I678" s="164" t="e">
        <f t="shared" si="406"/>
        <v>#DIV/0!</v>
      </c>
    </row>
    <row r="679" spans="1:1293" x14ac:dyDescent="0.2">
      <c r="A679" s="166"/>
      <c r="B679" s="184">
        <v>3722</v>
      </c>
      <c r="C679" s="185"/>
      <c r="D679" s="186" t="s">
        <v>265</v>
      </c>
      <c r="E679" s="154"/>
      <c r="F679" s="154"/>
      <c r="G679" s="154"/>
      <c r="H679" s="164" t="e">
        <f t="shared" si="405"/>
        <v>#DIV/0!</v>
      </c>
      <c r="I679" s="164" t="e">
        <f t="shared" si="406"/>
        <v>#DIV/0!</v>
      </c>
    </row>
    <row r="680" spans="1:1293" x14ac:dyDescent="0.2">
      <c r="A680" s="204"/>
      <c r="B680" s="205" t="s">
        <v>187</v>
      </c>
      <c r="C680" s="204"/>
      <c r="D680" s="206" t="s">
        <v>188</v>
      </c>
      <c r="E680" s="207">
        <f>E681+E684</f>
        <v>0</v>
      </c>
      <c r="F680" s="207">
        <f t="shared" ref="F680" si="428">F681+F684</f>
        <v>0</v>
      </c>
      <c r="G680" s="207">
        <f t="shared" ref="G680" si="429">G681+G684</f>
        <v>0</v>
      </c>
      <c r="H680" s="164" t="e">
        <f t="shared" si="405"/>
        <v>#DIV/0!</v>
      </c>
      <c r="I680" s="164" t="e">
        <f t="shared" si="406"/>
        <v>#DIV/0!</v>
      </c>
    </row>
    <row r="681" spans="1:1293" x14ac:dyDescent="0.2">
      <c r="A681" s="208"/>
      <c r="B681" s="209" t="s">
        <v>185</v>
      </c>
      <c r="C681" s="210"/>
      <c r="D681" s="202" t="s">
        <v>186</v>
      </c>
      <c r="E681" s="211">
        <f>E682+E683</f>
        <v>0</v>
      </c>
      <c r="F681" s="211">
        <f t="shared" ref="F681" si="430">F682+F683</f>
        <v>0</v>
      </c>
      <c r="G681" s="211">
        <f t="shared" ref="G681" si="431">G682+G683</f>
        <v>0</v>
      </c>
      <c r="H681" s="164" t="e">
        <f t="shared" si="405"/>
        <v>#DIV/0!</v>
      </c>
      <c r="I681" s="164" t="e">
        <f t="shared" si="406"/>
        <v>#DIV/0!</v>
      </c>
    </row>
    <row r="682" spans="1:1293" x14ac:dyDescent="0.2">
      <c r="A682" s="208"/>
      <c r="B682" s="212" t="s">
        <v>183</v>
      </c>
      <c r="C682" s="208"/>
      <c r="D682" s="203" t="s">
        <v>184</v>
      </c>
      <c r="E682" s="213"/>
      <c r="F682" s="213"/>
      <c r="G682" s="213"/>
      <c r="H682" s="164" t="e">
        <f t="shared" si="405"/>
        <v>#DIV/0!</v>
      </c>
      <c r="I682" s="164" t="e">
        <f t="shared" si="406"/>
        <v>#DIV/0!</v>
      </c>
    </row>
    <row r="683" spans="1:1293" x14ac:dyDescent="0.2">
      <c r="A683" s="205"/>
      <c r="B683" s="214">
        <v>3813</v>
      </c>
      <c r="C683" s="215"/>
      <c r="D683" s="216" t="s">
        <v>266</v>
      </c>
      <c r="E683" s="217"/>
      <c r="F683" s="217"/>
      <c r="G683" s="217"/>
      <c r="H683" s="164" t="e">
        <f t="shared" si="405"/>
        <v>#DIV/0!</v>
      </c>
      <c r="I683" s="164" t="e">
        <f t="shared" si="406"/>
        <v>#DIV/0!</v>
      </c>
    </row>
    <row r="684" spans="1:1293" x14ac:dyDescent="0.2">
      <c r="A684" s="205"/>
      <c r="B684" s="209" t="s">
        <v>267</v>
      </c>
      <c r="C684" s="210"/>
      <c r="D684" s="202" t="s">
        <v>269</v>
      </c>
      <c r="E684" s="211">
        <f t="shared" ref="E684" si="432">E685</f>
        <v>0</v>
      </c>
      <c r="F684" s="211">
        <f t="shared" ref="F684" si="433">F685</f>
        <v>0</v>
      </c>
      <c r="G684" s="211">
        <f t="shared" ref="G684" si="434">G685</f>
        <v>0</v>
      </c>
      <c r="H684" s="164" t="e">
        <f t="shared" si="405"/>
        <v>#DIV/0!</v>
      </c>
      <c r="I684" s="164" t="e">
        <f t="shared" si="406"/>
        <v>#DIV/0!</v>
      </c>
    </row>
    <row r="685" spans="1:1293" ht="30" x14ac:dyDescent="0.2">
      <c r="A685" s="205"/>
      <c r="B685" s="212" t="s">
        <v>268</v>
      </c>
      <c r="C685" s="208"/>
      <c r="D685" s="203" t="s">
        <v>270</v>
      </c>
      <c r="E685" s="213"/>
      <c r="F685" s="213"/>
      <c r="G685" s="213"/>
      <c r="H685" s="164" t="e">
        <f t="shared" si="405"/>
        <v>#DIV/0!</v>
      </c>
      <c r="I685" s="164" t="e">
        <f t="shared" si="406"/>
        <v>#DIV/0!</v>
      </c>
    </row>
    <row r="686" spans="1:1293" x14ac:dyDescent="0.2">
      <c r="A686" s="281">
        <v>61</v>
      </c>
      <c r="B686" s="282"/>
      <c r="C686" s="282"/>
      <c r="D686" s="200" t="s">
        <v>48</v>
      </c>
      <c r="E686" s="201">
        <f>E620+E631+E663+E668+E671+E676+E680</f>
        <v>165889.77636206782</v>
      </c>
      <c r="F686" s="201">
        <f>F620+F631+F663+F668+F671+F676+F680</f>
        <v>184708</v>
      </c>
      <c r="G686" s="201">
        <f>G620+G631+G663+G668+G671+G676+G680</f>
        <v>168265.18</v>
      </c>
      <c r="H686" s="164">
        <f t="shared" si="405"/>
        <v>101.43191683660339</v>
      </c>
      <c r="I686" s="164">
        <f t="shared" si="406"/>
        <v>91.097938367585598</v>
      </c>
    </row>
    <row r="687" spans="1:1293" s="42" customFormat="1" x14ac:dyDescent="0.2">
      <c r="A687" s="193">
        <v>4</v>
      </c>
      <c r="B687" s="196"/>
      <c r="C687" s="197"/>
      <c r="D687" s="195" t="s">
        <v>19</v>
      </c>
      <c r="E687" s="198">
        <f>E703+E719+E735+E751+E767+E783+E799+E815+E831</f>
        <v>227051</v>
      </c>
      <c r="F687" s="198">
        <f t="shared" ref="F687:G687" si="435">F703+F719+F735+F751+F767+F783+F799+F815+F831</f>
        <v>263034</v>
      </c>
      <c r="G687" s="198">
        <f t="shared" si="435"/>
        <v>325174.55000000005</v>
      </c>
      <c r="H687" s="164">
        <f t="shared" si="405"/>
        <v>143.21652404085427</v>
      </c>
      <c r="I687" s="164">
        <f t="shared" si="406"/>
        <v>123.62453142939698</v>
      </c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  <c r="DA687"/>
      <c r="DB687"/>
      <c r="DC687"/>
      <c r="DD687"/>
      <c r="DE687"/>
      <c r="DF687"/>
      <c r="DG687"/>
      <c r="DH687"/>
      <c r="DI687"/>
      <c r="DJ687"/>
      <c r="DK687"/>
      <c r="DL687"/>
      <c r="DM687"/>
      <c r="DN687"/>
      <c r="DO687"/>
      <c r="DP687"/>
      <c r="DQ687"/>
      <c r="DR687"/>
      <c r="DS687"/>
      <c r="DT687"/>
      <c r="DU687"/>
      <c r="DV687"/>
      <c r="DW687"/>
      <c r="DX687"/>
      <c r="DY687"/>
      <c r="DZ687"/>
      <c r="EA687"/>
      <c r="EB687"/>
      <c r="EC687"/>
      <c r="ED687"/>
      <c r="EE687"/>
      <c r="EF687"/>
      <c r="EG687"/>
      <c r="EH687"/>
      <c r="EI687"/>
      <c r="EJ687"/>
      <c r="EK687"/>
      <c r="EL687"/>
      <c r="EM687"/>
      <c r="EN687"/>
      <c r="EO687"/>
      <c r="EP687"/>
      <c r="EQ687"/>
      <c r="ER687"/>
      <c r="ES687"/>
      <c r="ET687"/>
      <c r="EU687"/>
      <c r="EV687"/>
      <c r="EW687"/>
      <c r="EX687"/>
      <c r="EY687"/>
      <c r="EZ687"/>
      <c r="FA687"/>
      <c r="FB687"/>
      <c r="FC687"/>
      <c r="FD687"/>
      <c r="FE687"/>
      <c r="FF687"/>
      <c r="FG687"/>
      <c r="FH687"/>
      <c r="FI687"/>
      <c r="FJ687"/>
      <c r="FK687"/>
      <c r="FL687"/>
      <c r="FM687"/>
      <c r="FN687"/>
      <c r="FO687"/>
      <c r="FP687"/>
      <c r="FQ687"/>
      <c r="FR687"/>
      <c r="FS687"/>
      <c r="FT687"/>
      <c r="FU687"/>
      <c r="FV687"/>
      <c r="FW687"/>
      <c r="FX687"/>
      <c r="FY687"/>
      <c r="FZ687"/>
      <c r="GA687"/>
      <c r="GB687"/>
      <c r="GC687"/>
      <c r="GD687"/>
      <c r="GE687"/>
      <c r="GF687"/>
      <c r="GG687"/>
      <c r="GH687"/>
      <c r="GI687"/>
      <c r="GJ687"/>
      <c r="GK687"/>
      <c r="GL687"/>
      <c r="GM687"/>
      <c r="GN687"/>
      <c r="GO687"/>
      <c r="GP687"/>
      <c r="GQ687"/>
      <c r="GR687"/>
      <c r="GS687"/>
      <c r="GT687"/>
      <c r="GU687"/>
      <c r="GV687"/>
      <c r="GW687"/>
      <c r="GX687"/>
      <c r="GY687"/>
      <c r="GZ687"/>
      <c r="HA687"/>
      <c r="HB687"/>
      <c r="HC687"/>
      <c r="HD687"/>
      <c r="HE687"/>
      <c r="HF687"/>
      <c r="HG687"/>
      <c r="HH687"/>
      <c r="HI687"/>
      <c r="HJ687"/>
      <c r="HK687"/>
      <c r="HL687"/>
      <c r="HM687"/>
      <c r="HN687"/>
      <c r="HO687"/>
      <c r="HP687"/>
      <c r="HQ687"/>
      <c r="HR687"/>
      <c r="HS687"/>
      <c r="HT687"/>
      <c r="HU687"/>
      <c r="HV687"/>
      <c r="HW687"/>
      <c r="HX687"/>
      <c r="HY687"/>
      <c r="HZ687"/>
      <c r="IA687"/>
      <c r="IB687"/>
      <c r="IC687"/>
      <c r="ID687"/>
      <c r="IE687"/>
      <c r="IF687"/>
      <c r="IG687"/>
      <c r="IH687"/>
      <c r="II687"/>
      <c r="IJ687"/>
      <c r="IK687"/>
      <c r="IL687"/>
      <c r="IM687"/>
      <c r="IN687"/>
      <c r="IO687"/>
      <c r="IP687"/>
      <c r="IQ687"/>
      <c r="IR687"/>
      <c r="IS687"/>
      <c r="IT687"/>
      <c r="IU687"/>
      <c r="IV687"/>
      <c r="IW687"/>
      <c r="IX687"/>
      <c r="IY687"/>
      <c r="IZ687"/>
      <c r="JA687"/>
      <c r="JB687"/>
      <c r="JC687"/>
      <c r="JD687"/>
      <c r="JE687"/>
      <c r="JF687"/>
      <c r="JG687"/>
      <c r="JH687"/>
      <c r="JI687"/>
      <c r="JJ687"/>
      <c r="JK687"/>
      <c r="JL687"/>
      <c r="JM687"/>
      <c r="JN687"/>
      <c r="JO687"/>
      <c r="JP687"/>
      <c r="JQ687"/>
      <c r="JR687"/>
      <c r="JS687"/>
      <c r="JT687"/>
      <c r="JU687"/>
      <c r="JV687"/>
      <c r="JW687"/>
      <c r="JX687"/>
      <c r="JY687"/>
      <c r="JZ687"/>
      <c r="KA687"/>
      <c r="KB687"/>
      <c r="KC687"/>
      <c r="KD687"/>
      <c r="KE687"/>
      <c r="KF687"/>
      <c r="KG687"/>
      <c r="KH687"/>
      <c r="KI687"/>
      <c r="KJ687"/>
      <c r="KK687"/>
      <c r="KL687"/>
      <c r="KM687"/>
      <c r="KN687"/>
      <c r="KO687"/>
      <c r="KP687"/>
      <c r="KQ687"/>
      <c r="KR687"/>
      <c r="KS687"/>
      <c r="KT687"/>
      <c r="KU687"/>
      <c r="KV687"/>
      <c r="KW687"/>
      <c r="KX687"/>
      <c r="KY687"/>
      <c r="KZ687"/>
      <c r="LA687"/>
      <c r="LB687"/>
      <c r="LC687"/>
      <c r="LD687"/>
      <c r="LE687"/>
      <c r="LF687"/>
      <c r="LG687"/>
      <c r="LH687"/>
      <c r="LI687"/>
      <c r="LJ687"/>
      <c r="LK687"/>
      <c r="LL687"/>
      <c r="LM687"/>
      <c r="LN687"/>
      <c r="LO687"/>
      <c r="LP687"/>
      <c r="LQ687"/>
      <c r="LR687"/>
      <c r="LS687"/>
      <c r="LT687"/>
      <c r="LU687"/>
      <c r="LV687"/>
      <c r="LW687"/>
      <c r="LX687"/>
      <c r="LY687"/>
      <c r="LZ687"/>
      <c r="MA687"/>
      <c r="MB687"/>
      <c r="MC687"/>
      <c r="MD687"/>
      <c r="ME687"/>
      <c r="MF687"/>
      <c r="MG687"/>
      <c r="MH687"/>
      <c r="MI687"/>
      <c r="MJ687"/>
      <c r="MK687"/>
      <c r="ML687"/>
      <c r="MM687"/>
      <c r="MN687"/>
      <c r="MO687"/>
      <c r="MP687"/>
      <c r="MQ687"/>
      <c r="MR687"/>
      <c r="MS687"/>
      <c r="MT687"/>
      <c r="MU687"/>
      <c r="MV687"/>
      <c r="MW687"/>
      <c r="MX687"/>
      <c r="MY687"/>
      <c r="MZ687"/>
      <c r="NA687"/>
      <c r="NB687"/>
      <c r="NC687"/>
      <c r="ND687"/>
      <c r="NE687"/>
      <c r="NF687"/>
      <c r="NG687"/>
      <c r="NH687"/>
      <c r="NI687"/>
      <c r="NJ687"/>
      <c r="NK687"/>
      <c r="NL687"/>
      <c r="NM687"/>
      <c r="NN687"/>
      <c r="NO687"/>
      <c r="NP687"/>
      <c r="NQ687"/>
      <c r="NR687"/>
      <c r="NS687"/>
      <c r="NT687"/>
      <c r="NU687"/>
      <c r="NV687"/>
      <c r="NW687"/>
      <c r="NX687"/>
      <c r="NY687"/>
      <c r="NZ687"/>
      <c r="OA687"/>
      <c r="OB687"/>
      <c r="OC687"/>
      <c r="OD687"/>
      <c r="OE687"/>
      <c r="OF687"/>
      <c r="OG687"/>
      <c r="OH687"/>
      <c r="OI687"/>
      <c r="OJ687"/>
      <c r="OK687"/>
      <c r="OL687"/>
      <c r="OM687"/>
      <c r="ON687"/>
      <c r="OO687"/>
      <c r="OP687"/>
      <c r="OQ687"/>
      <c r="OR687"/>
      <c r="OS687"/>
      <c r="OT687"/>
      <c r="OU687"/>
      <c r="OV687"/>
      <c r="OW687"/>
      <c r="OX687"/>
      <c r="OY687"/>
      <c r="OZ687"/>
      <c r="PA687"/>
      <c r="PB687"/>
      <c r="PC687"/>
      <c r="PD687"/>
      <c r="PE687"/>
      <c r="PF687"/>
      <c r="PG687"/>
      <c r="PH687"/>
      <c r="PI687"/>
      <c r="PJ687"/>
      <c r="PK687"/>
      <c r="PL687"/>
      <c r="PM687"/>
      <c r="PN687"/>
      <c r="PO687"/>
      <c r="PP687"/>
      <c r="PQ687"/>
      <c r="PR687"/>
      <c r="PS687"/>
      <c r="PT687"/>
      <c r="PU687"/>
      <c r="PV687"/>
      <c r="PW687"/>
      <c r="PX687"/>
      <c r="PY687"/>
      <c r="PZ687"/>
      <c r="QA687"/>
      <c r="QB687"/>
      <c r="QC687"/>
      <c r="QD687"/>
      <c r="QE687"/>
      <c r="QF687"/>
      <c r="QG687"/>
      <c r="QH687"/>
      <c r="QI687"/>
      <c r="QJ687"/>
      <c r="QK687"/>
      <c r="QL687"/>
      <c r="QM687"/>
      <c r="QN687"/>
      <c r="QO687"/>
      <c r="QP687"/>
      <c r="QQ687"/>
      <c r="QR687"/>
      <c r="QS687"/>
      <c r="QT687"/>
      <c r="QU687"/>
      <c r="QV687"/>
      <c r="QW687"/>
      <c r="QX687"/>
      <c r="QY687"/>
      <c r="QZ687"/>
      <c r="RA687"/>
      <c r="RB687"/>
      <c r="RC687"/>
      <c r="RD687"/>
      <c r="RE687"/>
      <c r="RF687"/>
      <c r="RG687"/>
      <c r="RH687"/>
      <c r="RI687"/>
      <c r="RJ687"/>
      <c r="RK687"/>
      <c r="RL687"/>
      <c r="RM687"/>
      <c r="RN687"/>
      <c r="RO687"/>
      <c r="RP687"/>
      <c r="RQ687"/>
      <c r="RR687"/>
      <c r="RS687"/>
      <c r="RT687"/>
      <c r="RU687"/>
      <c r="RV687"/>
      <c r="RW687"/>
      <c r="RX687"/>
      <c r="RY687"/>
      <c r="RZ687"/>
      <c r="SA687"/>
      <c r="SB687"/>
      <c r="SC687"/>
      <c r="SD687"/>
      <c r="SE687"/>
      <c r="SF687"/>
      <c r="SG687"/>
      <c r="SH687"/>
      <c r="SI687"/>
      <c r="SJ687"/>
      <c r="SK687"/>
      <c r="SL687"/>
      <c r="SM687"/>
      <c r="SN687"/>
      <c r="SO687"/>
      <c r="SP687"/>
      <c r="SQ687"/>
      <c r="SR687"/>
      <c r="SS687"/>
      <c r="ST687"/>
      <c r="SU687"/>
      <c r="SV687"/>
      <c r="SW687"/>
      <c r="SX687"/>
      <c r="SY687"/>
      <c r="SZ687"/>
      <c r="TA687"/>
      <c r="TB687"/>
      <c r="TC687"/>
      <c r="TD687"/>
      <c r="TE687"/>
      <c r="TF687"/>
      <c r="TG687"/>
      <c r="TH687"/>
      <c r="TI687"/>
      <c r="TJ687"/>
      <c r="TK687"/>
      <c r="TL687"/>
      <c r="TM687"/>
      <c r="TN687"/>
      <c r="TO687"/>
      <c r="TP687"/>
      <c r="TQ687"/>
      <c r="TR687"/>
      <c r="TS687"/>
      <c r="TT687"/>
      <c r="TU687"/>
      <c r="TV687"/>
      <c r="TW687"/>
      <c r="TX687"/>
      <c r="TY687"/>
      <c r="TZ687"/>
      <c r="UA687"/>
      <c r="UB687"/>
      <c r="UC687"/>
      <c r="UD687"/>
      <c r="UE687"/>
      <c r="UF687"/>
      <c r="UG687"/>
      <c r="UH687"/>
      <c r="UI687"/>
      <c r="UJ687"/>
      <c r="UK687"/>
      <c r="UL687"/>
      <c r="UM687"/>
      <c r="UN687"/>
      <c r="UO687"/>
      <c r="UP687"/>
      <c r="UQ687"/>
      <c r="UR687"/>
      <c r="US687"/>
      <c r="UT687"/>
      <c r="UU687"/>
      <c r="UV687"/>
      <c r="UW687"/>
      <c r="UX687"/>
      <c r="UY687"/>
      <c r="UZ687"/>
      <c r="VA687"/>
      <c r="VB687"/>
      <c r="VC687"/>
      <c r="VD687"/>
      <c r="VE687"/>
      <c r="VF687"/>
      <c r="VG687"/>
      <c r="VH687"/>
      <c r="VI687"/>
      <c r="VJ687"/>
      <c r="VK687"/>
      <c r="VL687"/>
      <c r="VM687"/>
      <c r="VN687"/>
      <c r="VO687"/>
      <c r="VP687"/>
      <c r="VQ687"/>
      <c r="VR687"/>
      <c r="VS687"/>
      <c r="VT687"/>
      <c r="VU687"/>
      <c r="VV687"/>
      <c r="VW687"/>
      <c r="VX687"/>
      <c r="VY687"/>
      <c r="VZ687"/>
      <c r="WA687"/>
      <c r="WB687"/>
      <c r="WC687"/>
      <c r="WD687"/>
      <c r="WE687"/>
      <c r="WF687"/>
      <c r="WG687"/>
      <c r="WH687"/>
      <c r="WI687"/>
      <c r="WJ687"/>
      <c r="WK687"/>
      <c r="WL687"/>
      <c r="WM687"/>
      <c r="WN687"/>
      <c r="WO687"/>
      <c r="WP687"/>
      <c r="WQ687"/>
      <c r="WR687"/>
      <c r="WS687"/>
      <c r="WT687"/>
      <c r="WU687"/>
      <c r="WV687"/>
      <c r="WW687"/>
      <c r="WX687"/>
      <c r="WY687"/>
      <c r="WZ687"/>
      <c r="XA687"/>
      <c r="XB687"/>
      <c r="XC687"/>
      <c r="XD687"/>
      <c r="XE687"/>
      <c r="XF687"/>
      <c r="XG687"/>
      <c r="XH687"/>
      <c r="XI687"/>
      <c r="XJ687"/>
      <c r="XK687"/>
      <c r="XL687"/>
      <c r="XM687"/>
      <c r="XN687"/>
      <c r="XO687"/>
      <c r="XP687"/>
      <c r="XQ687"/>
      <c r="XR687"/>
      <c r="XS687"/>
      <c r="XT687"/>
      <c r="XU687"/>
      <c r="XV687"/>
      <c r="XW687"/>
      <c r="XX687"/>
      <c r="XY687"/>
      <c r="XZ687"/>
      <c r="YA687"/>
      <c r="YB687"/>
      <c r="YC687"/>
      <c r="YD687"/>
      <c r="YE687"/>
      <c r="YF687"/>
      <c r="YG687"/>
      <c r="YH687"/>
      <c r="YI687"/>
      <c r="YJ687"/>
      <c r="YK687"/>
      <c r="YL687"/>
      <c r="YM687"/>
      <c r="YN687"/>
      <c r="YO687"/>
      <c r="YP687"/>
      <c r="YQ687"/>
      <c r="YR687"/>
      <c r="YS687"/>
      <c r="YT687"/>
      <c r="YU687"/>
      <c r="YV687"/>
      <c r="YW687"/>
      <c r="YX687"/>
      <c r="YY687"/>
      <c r="YZ687"/>
      <c r="ZA687"/>
      <c r="ZB687"/>
      <c r="ZC687"/>
      <c r="ZD687"/>
      <c r="ZE687"/>
      <c r="ZF687"/>
      <c r="ZG687"/>
      <c r="ZH687"/>
      <c r="ZI687"/>
      <c r="ZJ687"/>
      <c r="ZK687"/>
      <c r="ZL687"/>
      <c r="ZM687"/>
      <c r="ZN687"/>
      <c r="ZO687"/>
      <c r="ZP687"/>
      <c r="ZQ687"/>
      <c r="ZR687"/>
      <c r="ZS687"/>
      <c r="ZT687"/>
      <c r="ZU687"/>
      <c r="ZV687"/>
      <c r="ZW687"/>
      <c r="ZX687"/>
      <c r="ZY687"/>
      <c r="ZZ687"/>
      <c r="AAA687"/>
      <c r="AAB687"/>
      <c r="AAC687"/>
      <c r="AAD687"/>
      <c r="AAE687"/>
      <c r="AAF687"/>
      <c r="AAG687"/>
      <c r="AAH687"/>
      <c r="AAI687"/>
      <c r="AAJ687"/>
      <c r="AAK687"/>
      <c r="AAL687"/>
      <c r="AAM687"/>
      <c r="AAN687"/>
      <c r="AAO687"/>
      <c r="AAP687"/>
      <c r="AAQ687"/>
      <c r="AAR687"/>
      <c r="AAS687"/>
      <c r="AAT687"/>
      <c r="AAU687"/>
      <c r="AAV687"/>
      <c r="AAW687"/>
      <c r="AAX687"/>
      <c r="AAY687"/>
      <c r="AAZ687"/>
      <c r="ABA687"/>
      <c r="ABB687"/>
      <c r="ABC687"/>
      <c r="ABD687"/>
      <c r="ABE687"/>
      <c r="ABF687"/>
      <c r="ABG687"/>
      <c r="ABH687"/>
      <c r="ABI687"/>
      <c r="ABJ687"/>
      <c r="ABK687"/>
      <c r="ABL687"/>
      <c r="ABM687"/>
      <c r="ABN687"/>
      <c r="ABO687"/>
      <c r="ABP687"/>
      <c r="ABQ687"/>
      <c r="ABR687"/>
      <c r="ABS687"/>
      <c r="ABT687"/>
      <c r="ABU687"/>
      <c r="ABV687"/>
      <c r="ABW687"/>
      <c r="ABX687"/>
      <c r="ABY687"/>
      <c r="ABZ687"/>
      <c r="ACA687"/>
      <c r="ACB687"/>
      <c r="ACC687"/>
      <c r="ACD687"/>
      <c r="ACE687"/>
      <c r="ACF687"/>
      <c r="ACG687"/>
      <c r="ACH687"/>
      <c r="ACI687"/>
      <c r="ACJ687"/>
      <c r="ACK687"/>
      <c r="ACL687"/>
      <c r="ACM687"/>
      <c r="ACN687"/>
      <c r="ACO687"/>
      <c r="ACP687"/>
      <c r="ACQ687"/>
      <c r="ACR687"/>
      <c r="ACS687"/>
      <c r="ACT687"/>
      <c r="ACU687"/>
      <c r="ACV687"/>
      <c r="ACW687"/>
      <c r="ACX687"/>
      <c r="ACY687"/>
      <c r="ACZ687"/>
      <c r="ADA687"/>
      <c r="ADB687"/>
      <c r="ADC687"/>
      <c r="ADD687"/>
      <c r="ADE687"/>
      <c r="ADF687"/>
      <c r="ADG687"/>
      <c r="ADH687"/>
      <c r="ADI687"/>
      <c r="ADJ687"/>
      <c r="ADK687"/>
      <c r="ADL687"/>
      <c r="ADM687"/>
      <c r="ADN687"/>
      <c r="ADO687"/>
      <c r="ADP687"/>
      <c r="ADQ687"/>
      <c r="ADR687"/>
      <c r="ADS687"/>
      <c r="ADT687"/>
      <c r="ADU687"/>
      <c r="ADV687"/>
      <c r="ADW687"/>
      <c r="ADX687"/>
      <c r="ADY687"/>
      <c r="ADZ687"/>
      <c r="AEA687"/>
      <c r="AEB687"/>
      <c r="AEC687"/>
      <c r="AED687"/>
      <c r="AEE687"/>
      <c r="AEF687"/>
      <c r="AEG687"/>
      <c r="AEH687"/>
      <c r="AEI687"/>
      <c r="AEJ687"/>
      <c r="AEK687"/>
      <c r="AEL687"/>
      <c r="AEM687"/>
      <c r="AEN687"/>
      <c r="AEO687"/>
      <c r="AEP687"/>
      <c r="AEQ687"/>
      <c r="AER687"/>
      <c r="AES687"/>
      <c r="AET687"/>
      <c r="AEU687"/>
      <c r="AEV687"/>
      <c r="AEW687"/>
      <c r="AEX687"/>
      <c r="AEY687"/>
      <c r="AEZ687"/>
      <c r="AFA687"/>
      <c r="AFB687"/>
      <c r="AFC687"/>
      <c r="AFD687"/>
      <c r="AFE687"/>
      <c r="AFF687"/>
      <c r="AFG687"/>
      <c r="AFH687"/>
      <c r="AFI687"/>
      <c r="AFJ687"/>
      <c r="AFK687"/>
      <c r="AFL687"/>
      <c r="AFM687"/>
      <c r="AFN687"/>
      <c r="AFO687"/>
      <c r="AFP687"/>
      <c r="AFQ687"/>
      <c r="AFR687"/>
      <c r="AFS687"/>
      <c r="AFT687"/>
      <c r="AFU687"/>
      <c r="AFV687"/>
      <c r="AFW687"/>
      <c r="AFX687"/>
      <c r="AFY687"/>
      <c r="AFZ687"/>
      <c r="AGA687"/>
      <c r="AGB687"/>
      <c r="AGC687"/>
      <c r="AGD687"/>
      <c r="AGE687"/>
      <c r="AGF687"/>
      <c r="AGG687"/>
      <c r="AGH687"/>
      <c r="AGI687"/>
      <c r="AGJ687"/>
      <c r="AGK687"/>
      <c r="AGL687"/>
      <c r="AGM687"/>
      <c r="AGN687"/>
      <c r="AGO687"/>
      <c r="AGP687"/>
      <c r="AGQ687"/>
      <c r="AGR687"/>
      <c r="AGS687"/>
      <c r="AGT687"/>
      <c r="AGU687"/>
      <c r="AGV687"/>
      <c r="AGW687"/>
      <c r="AGX687"/>
      <c r="AGY687"/>
      <c r="AGZ687"/>
      <c r="AHA687"/>
      <c r="AHB687"/>
      <c r="AHC687"/>
      <c r="AHD687"/>
      <c r="AHE687"/>
      <c r="AHF687"/>
      <c r="AHG687"/>
      <c r="AHH687"/>
      <c r="AHI687"/>
      <c r="AHJ687"/>
      <c r="AHK687"/>
      <c r="AHL687"/>
      <c r="AHM687"/>
      <c r="AHN687"/>
      <c r="AHO687"/>
      <c r="AHP687"/>
      <c r="AHQ687"/>
      <c r="AHR687"/>
      <c r="AHS687"/>
      <c r="AHT687"/>
      <c r="AHU687"/>
      <c r="AHV687"/>
      <c r="AHW687"/>
      <c r="AHX687"/>
      <c r="AHY687"/>
      <c r="AHZ687"/>
      <c r="AIA687"/>
      <c r="AIB687"/>
      <c r="AIC687"/>
      <c r="AID687"/>
      <c r="AIE687"/>
      <c r="AIF687"/>
      <c r="AIG687"/>
      <c r="AIH687"/>
      <c r="AII687"/>
      <c r="AIJ687"/>
      <c r="AIK687"/>
      <c r="AIL687"/>
      <c r="AIM687"/>
      <c r="AIN687"/>
      <c r="AIO687"/>
      <c r="AIP687"/>
      <c r="AIQ687"/>
      <c r="AIR687"/>
      <c r="AIS687"/>
      <c r="AIT687"/>
      <c r="AIU687"/>
      <c r="AIV687"/>
      <c r="AIW687"/>
      <c r="AIX687"/>
      <c r="AIY687"/>
      <c r="AIZ687"/>
      <c r="AJA687"/>
      <c r="AJB687"/>
      <c r="AJC687"/>
      <c r="AJD687"/>
      <c r="AJE687"/>
      <c r="AJF687"/>
      <c r="AJG687"/>
      <c r="AJH687"/>
      <c r="AJI687"/>
      <c r="AJJ687"/>
      <c r="AJK687"/>
      <c r="AJL687"/>
      <c r="AJM687"/>
      <c r="AJN687"/>
      <c r="AJO687"/>
      <c r="AJP687"/>
      <c r="AJQ687"/>
      <c r="AJR687"/>
      <c r="AJS687"/>
      <c r="AJT687"/>
      <c r="AJU687"/>
      <c r="AJV687"/>
      <c r="AJW687"/>
      <c r="AJX687"/>
      <c r="AJY687"/>
      <c r="AJZ687"/>
      <c r="AKA687"/>
      <c r="AKB687"/>
      <c r="AKC687"/>
      <c r="AKD687"/>
      <c r="AKE687"/>
      <c r="AKF687"/>
      <c r="AKG687"/>
      <c r="AKH687"/>
      <c r="AKI687"/>
      <c r="AKJ687"/>
      <c r="AKK687"/>
      <c r="AKL687"/>
      <c r="AKM687"/>
      <c r="AKN687"/>
      <c r="AKO687"/>
      <c r="AKP687"/>
      <c r="AKQ687"/>
      <c r="AKR687"/>
      <c r="AKS687"/>
      <c r="AKT687"/>
      <c r="AKU687"/>
      <c r="AKV687"/>
      <c r="AKW687"/>
      <c r="AKX687"/>
      <c r="AKY687"/>
      <c r="AKZ687"/>
      <c r="ALA687"/>
      <c r="ALB687"/>
      <c r="ALC687"/>
      <c r="ALD687"/>
      <c r="ALE687"/>
      <c r="ALF687"/>
      <c r="ALG687"/>
      <c r="ALH687"/>
      <c r="ALI687"/>
      <c r="ALJ687"/>
      <c r="ALK687"/>
      <c r="ALL687"/>
      <c r="ALM687"/>
      <c r="ALN687"/>
      <c r="ALO687"/>
      <c r="ALP687"/>
      <c r="ALQ687"/>
      <c r="ALR687"/>
      <c r="ALS687"/>
      <c r="ALT687"/>
      <c r="ALU687"/>
      <c r="ALV687"/>
      <c r="ALW687"/>
      <c r="ALX687"/>
      <c r="ALY687"/>
      <c r="ALZ687"/>
      <c r="AMA687"/>
      <c r="AMB687"/>
      <c r="AMC687"/>
      <c r="AMD687"/>
      <c r="AME687"/>
      <c r="AMF687"/>
      <c r="AMG687"/>
      <c r="AMH687"/>
      <c r="AMI687"/>
      <c r="AMJ687"/>
      <c r="AMK687"/>
      <c r="AML687"/>
      <c r="AMM687"/>
      <c r="AMN687"/>
      <c r="AMO687"/>
      <c r="AMP687"/>
      <c r="AMQ687"/>
      <c r="AMR687"/>
      <c r="AMS687"/>
      <c r="AMT687"/>
      <c r="AMU687"/>
      <c r="AMV687"/>
      <c r="AMW687"/>
      <c r="AMX687"/>
      <c r="AMY687"/>
      <c r="AMZ687"/>
      <c r="ANA687"/>
      <c r="ANB687"/>
      <c r="ANC687"/>
      <c r="AND687"/>
      <c r="ANE687"/>
      <c r="ANF687"/>
      <c r="ANG687"/>
      <c r="ANH687"/>
      <c r="ANI687"/>
      <c r="ANJ687"/>
      <c r="ANK687"/>
      <c r="ANL687"/>
      <c r="ANM687"/>
      <c r="ANN687"/>
      <c r="ANO687"/>
      <c r="ANP687"/>
      <c r="ANQ687"/>
      <c r="ANR687"/>
      <c r="ANS687"/>
      <c r="ANT687"/>
      <c r="ANU687"/>
      <c r="ANV687"/>
      <c r="ANW687"/>
      <c r="ANX687"/>
      <c r="ANY687"/>
      <c r="ANZ687"/>
      <c r="AOA687"/>
      <c r="AOB687"/>
      <c r="AOC687"/>
      <c r="AOD687"/>
      <c r="AOE687"/>
      <c r="AOF687"/>
      <c r="AOG687"/>
      <c r="AOH687"/>
      <c r="AOI687"/>
      <c r="AOJ687"/>
      <c r="AOK687"/>
      <c r="AOL687"/>
      <c r="AOM687"/>
      <c r="AON687"/>
      <c r="AOO687"/>
      <c r="AOP687"/>
      <c r="AOQ687"/>
      <c r="AOR687"/>
      <c r="AOS687"/>
      <c r="AOT687"/>
      <c r="AOU687"/>
      <c r="AOV687"/>
      <c r="AOW687"/>
      <c r="AOX687"/>
      <c r="AOY687"/>
      <c r="AOZ687"/>
      <c r="APA687"/>
      <c r="APB687"/>
      <c r="APC687"/>
      <c r="APD687"/>
      <c r="APE687"/>
      <c r="APF687"/>
      <c r="APG687"/>
      <c r="APH687"/>
      <c r="API687"/>
      <c r="APJ687"/>
      <c r="APK687"/>
      <c r="APL687"/>
      <c r="APM687"/>
      <c r="APN687"/>
      <c r="APO687"/>
      <c r="APP687"/>
      <c r="APQ687"/>
      <c r="APR687"/>
      <c r="APS687"/>
      <c r="APT687"/>
      <c r="APU687"/>
      <c r="APV687"/>
      <c r="APW687"/>
      <c r="APX687"/>
      <c r="APY687"/>
      <c r="APZ687"/>
      <c r="AQA687"/>
      <c r="AQB687"/>
      <c r="AQC687"/>
      <c r="AQD687"/>
      <c r="AQE687"/>
      <c r="AQF687"/>
      <c r="AQG687"/>
      <c r="AQH687"/>
      <c r="AQI687"/>
      <c r="AQJ687"/>
      <c r="AQK687"/>
      <c r="AQL687"/>
      <c r="AQM687"/>
      <c r="AQN687"/>
      <c r="AQO687"/>
      <c r="AQP687"/>
      <c r="AQQ687"/>
      <c r="AQR687"/>
      <c r="AQS687"/>
      <c r="AQT687"/>
      <c r="AQU687"/>
      <c r="AQV687"/>
      <c r="AQW687"/>
      <c r="AQX687"/>
      <c r="AQY687"/>
      <c r="AQZ687"/>
      <c r="ARA687"/>
      <c r="ARB687"/>
      <c r="ARC687"/>
      <c r="ARD687"/>
      <c r="ARE687"/>
      <c r="ARF687"/>
      <c r="ARG687"/>
      <c r="ARH687"/>
      <c r="ARI687"/>
      <c r="ARJ687"/>
      <c r="ARK687"/>
      <c r="ARL687"/>
      <c r="ARM687"/>
      <c r="ARN687"/>
      <c r="ARO687"/>
      <c r="ARP687"/>
      <c r="ARQ687"/>
      <c r="ARR687"/>
      <c r="ARS687"/>
      <c r="ART687"/>
      <c r="ARU687"/>
      <c r="ARV687"/>
      <c r="ARW687"/>
      <c r="ARX687"/>
      <c r="ARY687"/>
      <c r="ARZ687"/>
      <c r="ASA687"/>
      <c r="ASB687"/>
      <c r="ASC687"/>
      <c r="ASD687"/>
      <c r="ASE687"/>
      <c r="ASF687"/>
      <c r="ASG687"/>
      <c r="ASH687"/>
      <c r="ASI687"/>
      <c r="ASJ687"/>
      <c r="ASK687"/>
      <c r="ASL687"/>
      <c r="ASM687"/>
      <c r="ASN687"/>
      <c r="ASO687"/>
      <c r="ASP687"/>
      <c r="ASQ687"/>
      <c r="ASR687"/>
      <c r="ASS687"/>
      <c r="AST687"/>
      <c r="ASU687"/>
      <c r="ASV687"/>
      <c r="ASW687"/>
      <c r="ASX687"/>
      <c r="ASY687"/>
      <c r="ASZ687"/>
      <c r="ATA687"/>
      <c r="ATB687"/>
      <c r="ATC687"/>
      <c r="ATD687"/>
      <c r="ATE687"/>
      <c r="ATF687"/>
      <c r="ATG687"/>
      <c r="ATH687"/>
      <c r="ATI687"/>
      <c r="ATJ687"/>
      <c r="ATK687"/>
      <c r="ATL687"/>
      <c r="ATM687"/>
      <c r="ATN687"/>
      <c r="ATO687"/>
      <c r="ATP687"/>
      <c r="ATQ687"/>
      <c r="ATR687"/>
      <c r="ATS687"/>
      <c r="ATT687"/>
      <c r="ATU687"/>
      <c r="ATV687"/>
      <c r="ATW687"/>
      <c r="ATX687"/>
      <c r="ATY687"/>
      <c r="ATZ687"/>
      <c r="AUA687"/>
      <c r="AUB687"/>
      <c r="AUC687"/>
      <c r="AUD687"/>
      <c r="AUE687"/>
      <c r="AUF687"/>
      <c r="AUG687"/>
      <c r="AUH687"/>
      <c r="AUI687"/>
      <c r="AUJ687"/>
      <c r="AUK687"/>
      <c r="AUL687"/>
      <c r="AUM687"/>
      <c r="AUN687"/>
      <c r="AUO687"/>
      <c r="AUP687"/>
      <c r="AUQ687"/>
      <c r="AUR687"/>
      <c r="AUS687"/>
      <c r="AUT687"/>
      <c r="AUU687"/>
      <c r="AUV687"/>
      <c r="AUW687"/>
      <c r="AUX687"/>
      <c r="AUY687"/>
      <c r="AUZ687"/>
      <c r="AVA687"/>
      <c r="AVB687"/>
      <c r="AVC687"/>
      <c r="AVD687"/>
      <c r="AVE687"/>
      <c r="AVF687"/>
      <c r="AVG687"/>
      <c r="AVH687"/>
      <c r="AVI687"/>
      <c r="AVJ687"/>
      <c r="AVK687"/>
      <c r="AVL687"/>
      <c r="AVM687"/>
      <c r="AVN687"/>
      <c r="AVO687"/>
      <c r="AVP687"/>
      <c r="AVQ687"/>
      <c r="AVR687"/>
      <c r="AVS687"/>
      <c r="AVT687"/>
      <c r="AVU687"/>
      <c r="AVV687"/>
      <c r="AVW687"/>
      <c r="AVX687"/>
      <c r="AVY687"/>
      <c r="AVZ687"/>
      <c r="AWA687"/>
      <c r="AWB687"/>
      <c r="AWC687"/>
      <c r="AWD687"/>
      <c r="AWE687"/>
      <c r="AWF687"/>
      <c r="AWG687"/>
      <c r="AWH687"/>
      <c r="AWI687"/>
      <c r="AWJ687"/>
      <c r="AWK687"/>
      <c r="AWL687"/>
      <c r="AWM687"/>
      <c r="AWN687"/>
      <c r="AWO687"/>
      <c r="AWP687"/>
      <c r="AWQ687"/>
      <c r="AWR687"/>
      <c r="AWS687"/>
    </row>
    <row r="688" spans="1:1293" s="46" customFormat="1" ht="30" x14ac:dyDescent="0.2">
      <c r="A688" s="165"/>
      <c r="B688" s="166" t="s">
        <v>37</v>
      </c>
      <c r="C688" s="165"/>
      <c r="D688" s="188" t="s">
        <v>197</v>
      </c>
      <c r="E688" s="168">
        <f t="shared" ref="E688:F688" si="436">E689</f>
        <v>0</v>
      </c>
      <c r="F688" s="168">
        <f t="shared" si="436"/>
        <v>0</v>
      </c>
      <c r="G688" s="168">
        <f>G689</f>
        <v>945</v>
      </c>
      <c r="H688" s="164" t="e">
        <f t="shared" ref="H688:H751" si="437">SUM(G688/E688*100)</f>
        <v>#DIV/0!</v>
      </c>
      <c r="I688" s="164" t="e">
        <f t="shared" ref="I688:I751" si="438">SUM(G688/F688*100)</f>
        <v>#DIV/0!</v>
      </c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/>
      <c r="DC688"/>
      <c r="DD688"/>
      <c r="DE688"/>
      <c r="DF688"/>
      <c r="DG688"/>
      <c r="DH688"/>
      <c r="DI688"/>
      <c r="DJ688"/>
      <c r="DK688"/>
      <c r="DL688"/>
      <c r="DM688"/>
      <c r="DN688"/>
      <c r="DO688"/>
      <c r="DP688"/>
      <c r="DQ688"/>
      <c r="DR688"/>
      <c r="DS688"/>
      <c r="DT688"/>
      <c r="DU688"/>
      <c r="DV688"/>
      <c r="DW688"/>
      <c r="DX688"/>
      <c r="DY688"/>
      <c r="DZ688"/>
      <c r="EA688"/>
      <c r="EB688"/>
      <c r="EC688"/>
      <c r="ED688"/>
      <c r="EE688"/>
      <c r="EF688"/>
      <c r="EG688"/>
      <c r="EH688"/>
      <c r="EI688"/>
      <c r="EJ688"/>
      <c r="EK688"/>
      <c r="EL688"/>
      <c r="EM688"/>
      <c r="EN688"/>
      <c r="EO688"/>
      <c r="EP688"/>
      <c r="EQ688"/>
      <c r="ER688"/>
      <c r="ES688"/>
      <c r="ET688"/>
      <c r="EU688"/>
      <c r="EV688"/>
      <c r="EW688"/>
      <c r="EX688"/>
      <c r="EY688"/>
      <c r="EZ688"/>
      <c r="FA688"/>
      <c r="FB688"/>
      <c r="FC688"/>
      <c r="FD688"/>
      <c r="FE688"/>
      <c r="FF688"/>
      <c r="FG688"/>
      <c r="FH688"/>
      <c r="FI688"/>
      <c r="FJ688"/>
      <c r="FK688"/>
      <c r="FL688"/>
      <c r="FM688"/>
      <c r="FN688"/>
      <c r="FO688"/>
      <c r="FP688"/>
      <c r="FQ688"/>
      <c r="FR688"/>
      <c r="FS688"/>
      <c r="FT688"/>
      <c r="FU688"/>
      <c r="FV688"/>
      <c r="FW688"/>
      <c r="FX688"/>
      <c r="FY688"/>
      <c r="FZ688"/>
      <c r="GA688"/>
      <c r="GB688"/>
      <c r="GC688"/>
      <c r="GD688"/>
      <c r="GE688"/>
      <c r="GF688"/>
      <c r="GG688"/>
      <c r="GH688"/>
      <c r="GI688"/>
      <c r="GJ688"/>
      <c r="GK688"/>
      <c r="GL688"/>
      <c r="GM688"/>
      <c r="GN688"/>
      <c r="GO688"/>
      <c r="GP688"/>
      <c r="GQ688"/>
      <c r="GR688"/>
      <c r="GS688"/>
      <c r="GT688"/>
      <c r="GU688"/>
      <c r="GV688"/>
      <c r="GW688"/>
      <c r="GX688"/>
      <c r="GY688"/>
      <c r="GZ688"/>
      <c r="HA688"/>
      <c r="HB688"/>
      <c r="HC688"/>
      <c r="HD688"/>
      <c r="HE688"/>
      <c r="HF688"/>
      <c r="HG688"/>
      <c r="HH688"/>
      <c r="HI688"/>
      <c r="HJ688"/>
      <c r="HK688"/>
      <c r="HL688"/>
      <c r="HM688"/>
      <c r="HN688"/>
      <c r="HO688"/>
      <c r="HP688"/>
      <c r="HQ688"/>
      <c r="HR688"/>
      <c r="HS688"/>
      <c r="HT688"/>
      <c r="HU688"/>
      <c r="HV688"/>
      <c r="HW688"/>
      <c r="HX688"/>
      <c r="HY688"/>
      <c r="HZ688"/>
      <c r="IA688"/>
      <c r="IB688"/>
      <c r="IC688"/>
      <c r="ID688"/>
      <c r="IE688"/>
      <c r="IF688"/>
      <c r="IG688"/>
      <c r="IH688"/>
      <c r="II688"/>
      <c r="IJ688"/>
      <c r="IK688"/>
      <c r="IL688"/>
      <c r="IM688"/>
      <c r="IN688"/>
      <c r="IO688"/>
      <c r="IP688"/>
      <c r="IQ688"/>
      <c r="IR688"/>
      <c r="IS688"/>
      <c r="IT688"/>
      <c r="IU688"/>
      <c r="IV688"/>
      <c r="IW688"/>
      <c r="IX688"/>
      <c r="IY688"/>
      <c r="IZ688"/>
      <c r="JA688"/>
      <c r="JB688"/>
      <c r="JC688"/>
      <c r="JD688"/>
      <c r="JE688"/>
      <c r="JF688"/>
      <c r="JG688"/>
      <c r="JH688"/>
      <c r="JI688"/>
      <c r="JJ688"/>
      <c r="JK688"/>
      <c r="JL688"/>
      <c r="JM688"/>
      <c r="JN688"/>
      <c r="JO688"/>
      <c r="JP688"/>
      <c r="JQ688"/>
      <c r="JR688"/>
      <c r="JS688"/>
      <c r="JT688"/>
      <c r="JU688"/>
      <c r="JV688"/>
      <c r="JW688"/>
      <c r="JX688"/>
      <c r="JY688"/>
      <c r="JZ688"/>
      <c r="KA688"/>
      <c r="KB688"/>
      <c r="KC688"/>
      <c r="KD688"/>
      <c r="KE688"/>
      <c r="KF688"/>
      <c r="KG688"/>
      <c r="KH688"/>
      <c r="KI688"/>
      <c r="KJ688"/>
      <c r="KK688"/>
      <c r="KL688"/>
      <c r="KM688"/>
      <c r="KN688"/>
      <c r="KO688"/>
      <c r="KP688"/>
      <c r="KQ688"/>
      <c r="KR688"/>
      <c r="KS688"/>
      <c r="KT688"/>
      <c r="KU688"/>
      <c r="KV688"/>
      <c r="KW688"/>
      <c r="KX688"/>
      <c r="KY688"/>
      <c r="KZ688"/>
      <c r="LA688"/>
      <c r="LB688"/>
      <c r="LC688"/>
      <c r="LD688"/>
      <c r="LE688"/>
      <c r="LF688"/>
      <c r="LG688"/>
      <c r="LH688"/>
      <c r="LI688"/>
      <c r="LJ688"/>
      <c r="LK688"/>
      <c r="LL688"/>
      <c r="LM688"/>
      <c r="LN688"/>
      <c r="LO688"/>
      <c r="LP688"/>
      <c r="LQ688"/>
      <c r="LR688"/>
      <c r="LS688"/>
      <c r="LT688"/>
      <c r="LU688"/>
      <c r="LV688"/>
      <c r="LW688"/>
      <c r="LX688"/>
      <c r="LY688"/>
      <c r="LZ688"/>
      <c r="MA688"/>
      <c r="MB688"/>
      <c r="MC688"/>
      <c r="MD688"/>
      <c r="ME688"/>
      <c r="MF688"/>
      <c r="MG688"/>
      <c r="MH688"/>
      <c r="MI688"/>
      <c r="MJ688"/>
      <c r="MK688"/>
      <c r="ML688"/>
      <c r="MM688"/>
      <c r="MN688"/>
      <c r="MO688"/>
      <c r="MP688"/>
      <c r="MQ688"/>
      <c r="MR688"/>
      <c r="MS688"/>
      <c r="MT688"/>
      <c r="MU688"/>
      <c r="MV688"/>
      <c r="MW688"/>
      <c r="MX688"/>
      <c r="MY688"/>
      <c r="MZ688"/>
      <c r="NA688"/>
      <c r="NB688"/>
      <c r="NC688"/>
      <c r="ND688"/>
      <c r="NE688"/>
      <c r="NF688"/>
      <c r="NG688"/>
      <c r="NH688"/>
      <c r="NI688"/>
      <c r="NJ688"/>
      <c r="NK688"/>
      <c r="NL688"/>
      <c r="NM688"/>
      <c r="NN688"/>
      <c r="NO688"/>
      <c r="NP688"/>
      <c r="NQ688"/>
      <c r="NR688"/>
      <c r="NS688"/>
      <c r="NT688"/>
      <c r="NU688"/>
      <c r="NV688"/>
      <c r="NW688"/>
      <c r="NX688"/>
      <c r="NY688"/>
      <c r="NZ688"/>
      <c r="OA688"/>
      <c r="OB688"/>
      <c r="OC688"/>
      <c r="OD688"/>
      <c r="OE688"/>
      <c r="OF688"/>
      <c r="OG688"/>
      <c r="OH688"/>
      <c r="OI688"/>
      <c r="OJ688"/>
      <c r="OK688"/>
      <c r="OL688"/>
      <c r="OM688"/>
      <c r="ON688"/>
      <c r="OO688"/>
      <c r="OP688"/>
      <c r="OQ688"/>
      <c r="OR688"/>
      <c r="OS688"/>
      <c r="OT688"/>
      <c r="OU688"/>
      <c r="OV688"/>
      <c r="OW688"/>
      <c r="OX688"/>
      <c r="OY688"/>
      <c r="OZ688"/>
      <c r="PA688"/>
      <c r="PB688"/>
      <c r="PC688"/>
      <c r="PD688"/>
      <c r="PE688"/>
      <c r="PF688"/>
      <c r="PG688"/>
      <c r="PH688"/>
      <c r="PI688"/>
      <c r="PJ688"/>
      <c r="PK688"/>
      <c r="PL688"/>
      <c r="PM688"/>
      <c r="PN688"/>
      <c r="PO688"/>
      <c r="PP688"/>
      <c r="PQ688"/>
      <c r="PR688"/>
      <c r="PS688"/>
      <c r="PT688"/>
      <c r="PU688"/>
      <c r="PV688"/>
      <c r="PW688"/>
      <c r="PX688"/>
      <c r="PY688"/>
      <c r="PZ688"/>
      <c r="QA688"/>
      <c r="QB688"/>
      <c r="QC688"/>
      <c r="QD688"/>
      <c r="QE688"/>
      <c r="QF688"/>
      <c r="QG688"/>
      <c r="QH688"/>
      <c r="QI688"/>
      <c r="QJ688"/>
      <c r="QK688"/>
      <c r="QL688"/>
      <c r="QM688"/>
      <c r="QN688"/>
      <c r="QO688"/>
      <c r="QP688"/>
      <c r="QQ688"/>
      <c r="QR688"/>
      <c r="QS688"/>
      <c r="QT688"/>
      <c r="QU688"/>
      <c r="QV688"/>
      <c r="QW688"/>
      <c r="QX688"/>
      <c r="QY688"/>
      <c r="QZ688"/>
      <c r="RA688"/>
      <c r="RB688"/>
      <c r="RC688"/>
      <c r="RD688"/>
      <c r="RE688"/>
      <c r="RF688"/>
      <c r="RG688"/>
      <c r="RH688"/>
      <c r="RI688"/>
      <c r="RJ688"/>
      <c r="RK688"/>
      <c r="RL688"/>
      <c r="RM688"/>
      <c r="RN688"/>
      <c r="RO688"/>
      <c r="RP688"/>
      <c r="RQ688"/>
      <c r="RR688"/>
      <c r="RS688"/>
      <c r="RT688"/>
      <c r="RU688"/>
      <c r="RV688"/>
      <c r="RW688"/>
      <c r="RX688"/>
      <c r="RY688"/>
      <c r="RZ688"/>
      <c r="SA688"/>
      <c r="SB688"/>
      <c r="SC688"/>
      <c r="SD688"/>
      <c r="SE688"/>
      <c r="SF688"/>
      <c r="SG688"/>
      <c r="SH688"/>
      <c r="SI688"/>
      <c r="SJ688"/>
      <c r="SK688"/>
      <c r="SL688"/>
      <c r="SM688"/>
      <c r="SN688"/>
      <c r="SO688"/>
      <c r="SP688"/>
      <c r="SQ688"/>
      <c r="SR688"/>
      <c r="SS688"/>
      <c r="ST688"/>
      <c r="SU688"/>
      <c r="SV688"/>
      <c r="SW688"/>
      <c r="SX688"/>
      <c r="SY688"/>
      <c r="SZ688"/>
      <c r="TA688"/>
      <c r="TB688"/>
      <c r="TC688"/>
      <c r="TD688"/>
      <c r="TE688"/>
      <c r="TF688"/>
      <c r="TG688"/>
      <c r="TH688"/>
      <c r="TI688"/>
      <c r="TJ688"/>
      <c r="TK688"/>
      <c r="TL688"/>
      <c r="TM688"/>
      <c r="TN688"/>
      <c r="TO688"/>
      <c r="TP688"/>
      <c r="TQ688"/>
      <c r="TR688"/>
      <c r="TS688"/>
      <c r="TT688"/>
      <c r="TU688"/>
      <c r="TV688"/>
      <c r="TW688"/>
      <c r="TX688"/>
      <c r="TY688"/>
      <c r="TZ688"/>
      <c r="UA688"/>
      <c r="UB688"/>
      <c r="UC688"/>
      <c r="UD688"/>
      <c r="UE688"/>
      <c r="UF688"/>
      <c r="UG688"/>
      <c r="UH688"/>
      <c r="UI688"/>
      <c r="UJ688"/>
      <c r="UK688"/>
      <c r="UL688"/>
      <c r="UM688"/>
      <c r="UN688"/>
      <c r="UO688"/>
      <c r="UP688"/>
      <c r="UQ688"/>
      <c r="UR688"/>
      <c r="US688"/>
      <c r="UT688"/>
      <c r="UU688"/>
      <c r="UV688"/>
      <c r="UW688"/>
      <c r="UX688"/>
      <c r="UY688"/>
      <c r="UZ688"/>
      <c r="VA688"/>
      <c r="VB688"/>
      <c r="VC688"/>
      <c r="VD688"/>
      <c r="VE688"/>
      <c r="VF688"/>
      <c r="VG688"/>
      <c r="VH688"/>
      <c r="VI688"/>
      <c r="VJ688"/>
      <c r="VK688"/>
      <c r="VL688"/>
      <c r="VM688"/>
      <c r="VN688"/>
      <c r="VO688"/>
      <c r="VP688"/>
      <c r="VQ688"/>
      <c r="VR688"/>
      <c r="VS688"/>
      <c r="VT688"/>
      <c r="VU688"/>
      <c r="VV688"/>
      <c r="VW688"/>
      <c r="VX688"/>
      <c r="VY688"/>
      <c r="VZ688"/>
      <c r="WA688"/>
      <c r="WB688"/>
      <c r="WC688"/>
      <c r="WD688"/>
      <c r="WE688"/>
      <c r="WF688"/>
      <c r="WG688"/>
      <c r="WH688"/>
      <c r="WI688"/>
      <c r="WJ688"/>
      <c r="WK688"/>
      <c r="WL688"/>
      <c r="WM688"/>
      <c r="WN688"/>
      <c r="WO688"/>
      <c r="WP688"/>
      <c r="WQ688"/>
      <c r="WR688"/>
      <c r="WS688"/>
      <c r="WT688"/>
      <c r="WU688"/>
      <c r="WV688"/>
      <c r="WW688"/>
      <c r="WX688"/>
      <c r="WY688"/>
      <c r="WZ688"/>
      <c r="XA688"/>
      <c r="XB688"/>
      <c r="XC688"/>
      <c r="XD688"/>
      <c r="XE688"/>
      <c r="XF688"/>
      <c r="XG688"/>
      <c r="XH688"/>
      <c r="XI688"/>
      <c r="XJ688"/>
      <c r="XK688"/>
      <c r="XL688"/>
      <c r="XM688"/>
      <c r="XN688"/>
      <c r="XO688"/>
      <c r="XP688"/>
      <c r="XQ688"/>
      <c r="XR688"/>
      <c r="XS688"/>
      <c r="XT688"/>
      <c r="XU688"/>
      <c r="XV688"/>
      <c r="XW688"/>
      <c r="XX688"/>
      <c r="XY688"/>
      <c r="XZ688"/>
      <c r="YA688"/>
      <c r="YB688"/>
      <c r="YC688"/>
      <c r="YD688"/>
      <c r="YE688"/>
      <c r="YF688"/>
      <c r="YG688"/>
      <c r="YH688"/>
      <c r="YI688"/>
      <c r="YJ688"/>
      <c r="YK688"/>
      <c r="YL688"/>
      <c r="YM688"/>
      <c r="YN688"/>
      <c r="YO688"/>
      <c r="YP688"/>
      <c r="YQ688"/>
      <c r="YR688"/>
      <c r="YS688"/>
      <c r="YT688"/>
      <c r="YU688"/>
      <c r="YV688"/>
      <c r="YW688"/>
      <c r="YX688"/>
      <c r="YY688"/>
      <c r="YZ688"/>
      <c r="ZA688"/>
      <c r="ZB688"/>
      <c r="ZC688"/>
      <c r="ZD688"/>
      <c r="ZE688"/>
      <c r="ZF688"/>
      <c r="ZG688"/>
      <c r="ZH688"/>
      <c r="ZI688"/>
      <c r="ZJ688"/>
      <c r="ZK688"/>
      <c r="ZL688"/>
      <c r="ZM688"/>
      <c r="ZN688"/>
      <c r="ZO688"/>
      <c r="ZP688"/>
      <c r="ZQ688"/>
      <c r="ZR688"/>
      <c r="ZS688"/>
      <c r="ZT688"/>
      <c r="ZU688"/>
      <c r="ZV688"/>
      <c r="ZW688"/>
      <c r="ZX688"/>
      <c r="ZY688"/>
      <c r="ZZ688"/>
      <c r="AAA688"/>
      <c r="AAB688"/>
      <c r="AAC688"/>
      <c r="AAD688"/>
      <c r="AAE688"/>
      <c r="AAF688"/>
      <c r="AAG688"/>
      <c r="AAH688"/>
      <c r="AAI688"/>
      <c r="AAJ688"/>
      <c r="AAK688"/>
      <c r="AAL688"/>
      <c r="AAM688"/>
      <c r="AAN688"/>
      <c r="AAO688"/>
      <c r="AAP688"/>
      <c r="AAQ688"/>
      <c r="AAR688"/>
      <c r="AAS688"/>
      <c r="AAT688"/>
      <c r="AAU688"/>
      <c r="AAV688"/>
      <c r="AAW688"/>
      <c r="AAX688"/>
      <c r="AAY688"/>
      <c r="AAZ688"/>
      <c r="ABA688"/>
      <c r="ABB688"/>
      <c r="ABC688"/>
      <c r="ABD688"/>
      <c r="ABE688"/>
      <c r="ABF688"/>
      <c r="ABG688"/>
      <c r="ABH688"/>
      <c r="ABI688"/>
      <c r="ABJ688"/>
      <c r="ABK688"/>
      <c r="ABL688"/>
      <c r="ABM688"/>
      <c r="ABN688"/>
      <c r="ABO688"/>
      <c r="ABP688"/>
      <c r="ABQ688"/>
      <c r="ABR688"/>
      <c r="ABS688"/>
      <c r="ABT688"/>
      <c r="ABU688"/>
      <c r="ABV688"/>
      <c r="ABW688"/>
      <c r="ABX688"/>
      <c r="ABY688"/>
      <c r="ABZ688"/>
      <c r="ACA688"/>
      <c r="ACB688"/>
      <c r="ACC688"/>
      <c r="ACD688"/>
      <c r="ACE688"/>
      <c r="ACF688"/>
      <c r="ACG688"/>
      <c r="ACH688"/>
      <c r="ACI688"/>
      <c r="ACJ688"/>
      <c r="ACK688"/>
      <c r="ACL688"/>
      <c r="ACM688"/>
      <c r="ACN688"/>
      <c r="ACO688"/>
      <c r="ACP688"/>
      <c r="ACQ688"/>
      <c r="ACR688"/>
      <c r="ACS688"/>
      <c r="ACT688"/>
      <c r="ACU688"/>
      <c r="ACV688"/>
      <c r="ACW688"/>
      <c r="ACX688"/>
      <c r="ACY688"/>
      <c r="ACZ688"/>
      <c r="ADA688"/>
      <c r="ADB688"/>
      <c r="ADC688"/>
      <c r="ADD688"/>
      <c r="ADE688"/>
      <c r="ADF688"/>
      <c r="ADG688"/>
      <c r="ADH688"/>
      <c r="ADI688"/>
      <c r="ADJ688"/>
      <c r="ADK688"/>
      <c r="ADL688"/>
      <c r="ADM688"/>
      <c r="ADN688"/>
      <c r="ADO688"/>
      <c r="ADP688"/>
      <c r="ADQ688"/>
      <c r="ADR688"/>
      <c r="ADS688"/>
      <c r="ADT688"/>
      <c r="ADU688"/>
      <c r="ADV688"/>
      <c r="ADW688"/>
      <c r="ADX688"/>
      <c r="ADY688"/>
      <c r="ADZ688"/>
      <c r="AEA688"/>
      <c r="AEB688"/>
      <c r="AEC688"/>
      <c r="AED688"/>
      <c r="AEE688"/>
      <c r="AEF688"/>
      <c r="AEG688"/>
      <c r="AEH688"/>
      <c r="AEI688"/>
      <c r="AEJ688"/>
      <c r="AEK688"/>
      <c r="AEL688"/>
      <c r="AEM688"/>
      <c r="AEN688"/>
      <c r="AEO688"/>
      <c r="AEP688"/>
      <c r="AEQ688"/>
      <c r="AER688"/>
      <c r="AES688"/>
      <c r="AET688"/>
      <c r="AEU688"/>
      <c r="AEV688"/>
      <c r="AEW688"/>
      <c r="AEX688"/>
      <c r="AEY688"/>
      <c r="AEZ688"/>
      <c r="AFA688"/>
      <c r="AFB688"/>
      <c r="AFC688"/>
      <c r="AFD688"/>
      <c r="AFE688"/>
      <c r="AFF688"/>
      <c r="AFG688"/>
      <c r="AFH688"/>
      <c r="AFI688"/>
      <c r="AFJ688"/>
      <c r="AFK688"/>
      <c r="AFL688"/>
      <c r="AFM688"/>
      <c r="AFN688"/>
      <c r="AFO688"/>
      <c r="AFP688"/>
      <c r="AFQ688"/>
      <c r="AFR688"/>
      <c r="AFS688"/>
      <c r="AFT688"/>
      <c r="AFU688"/>
      <c r="AFV688"/>
      <c r="AFW688"/>
      <c r="AFX688"/>
      <c r="AFY688"/>
      <c r="AFZ688"/>
      <c r="AGA688"/>
      <c r="AGB688"/>
      <c r="AGC688"/>
      <c r="AGD688"/>
      <c r="AGE688"/>
      <c r="AGF688"/>
      <c r="AGG688"/>
      <c r="AGH688"/>
      <c r="AGI688"/>
      <c r="AGJ688"/>
      <c r="AGK688"/>
      <c r="AGL688"/>
      <c r="AGM688"/>
      <c r="AGN688"/>
      <c r="AGO688"/>
      <c r="AGP688"/>
      <c r="AGQ688"/>
      <c r="AGR688"/>
      <c r="AGS688"/>
      <c r="AGT688"/>
      <c r="AGU688"/>
      <c r="AGV688"/>
      <c r="AGW688"/>
      <c r="AGX688"/>
      <c r="AGY688"/>
      <c r="AGZ688"/>
      <c r="AHA688"/>
      <c r="AHB688"/>
      <c r="AHC688"/>
      <c r="AHD688"/>
      <c r="AHE688"/>
      <c r="AHF688"/>
      <c r="AHG688"/>
      <c r="AHH688"/>
      <c r="AHI688"/>
      <c r="AHJ688"/>
      <c r="AHK688"/>
      <c r="AHL688"/>
      <c r="AHM688"/>
      <c r="AHN688"/>
      <c r="AHO688"/>
      <c r="AHP688"/>
      <c r="AHQ688"/>
      <c r="AHR688"/>
      <c r="AHS688"/>
      <c r="AHT688"/>
      <c r="AHU688"/>
      <c r="AHV688"/>
      <c r="AHW688"/>
      <c r="AHX688"/>
      <c r="AHY688"/>
      <c r="AHZ688"/>
      <c r="AIA688"/>
      <c r="AIB688"/>
      <c r="AIC688"/>
      <c r="AID688"/>
      <c r="AIE688"/>
      <c r="AIF688"/>
      <c r="AIG688"/>
      <c r="AIH688"/>
      <c r="AII688"/>
      <c r="AIJ688"/>
      <c r="AIK688"/>
      <c r="AIL688"/>
      <c r="AIM688"/>
      <c r="AIN688"/>
      <c r="AIO688"/>
      <c r="AIP688"/>
      <c r="AIQ688"/>
      <c r="AIR688"/>
      <c r="AIS688"/>
      <c r="AIT688"/>
      <c r="AIU688"/>
      <c r="AIV688"/>
      <c r="AIW688"/>
      <c r="AIX688"/>
      <c r="AIY688"/>
      <c r="AIZ688"/>
      <c r="AJA688"/>
      <c r="AJB688"/>
      <c r="AJC688"/>
      <c r="AJD688"/>
      <c r="AJE688"/>
      <c r="AJF688"/>
      <c r="AJG688"/>
      <c r="AJH688"/>
      <c r="AJI688"/>
      <c r="AJJ688"/>
      <c r="AJK688"/>
      <c r="AJL688"/>
      <c r="AJM688"/>
      <c r="AJN688"/>
      <c r="AJO688"/>
      <c r="AJP688"/>
      <c r="AJQ688"/>
      <c r="AJR688"/>
      <c r="AJS688"/>
      <c r="AJT688"/>
      <c r="AJU688"/>
      <c r="AJV688"/>
      <c r="AJW688"/>
      <c r="AJX688"/>
      <c r="AJY688"/>
      <c r="AJZ688"/>
      <c r="AKA688"/>
      <c r="AKB688"/>
      <c r="AKC688"/>
      <c r="AKD688"/>
      <c r="AKE688"/>
      <c r="AKF688"/>
      <c r="AKG688"/>
      <c r="AKH688"/>
      <c r="AKI688"/>
      <c r="AKJ688"/>
      <c r="AKK688"/>
      <c r="AKL688"/>
      <c r="AKM688"/>
      <c r="AKN688"/>
      <c r="AKO688"/>
      <c r="AKP688"/>
      <c r="AKQ688"/>
      <c r="AKR688"/>
      <c r="AKS688"/>
      <c r="AKT688"/>
      <c r="AKU688"/>
      <c r="AKV688"/>
      <c r="AKW688"/>
      <c r="AKX688"/>
      <c r="AKY688"/>
      <c r="AKZ688"/>
      <c r="ALA688"/>
      <c r="ALB688"/>
      <c r="ALC688"/>
      <c r="ALD688"/>
      <c r="ALE688"/>
      <c r="ALF688"/>
      <c r="ALG688"/>
      <c r="ALH688"/>
      <c r="ALI688"/>
      <c r="ALJ688"/>
      <c r="ALK688"/>
      <c r="ALL688"/>
      <c r="ALM688"/>
      <c r="ALN688"/>
      <c r="ALO688"/>
      <c r="ALP688"/>
      <c r="ALQ688"/>
      <c r="ALR688"/>
      <c r="ALS688"/>
      <c r="ALT688"/>
      <c r="ALU688"/>
      <c r="ALV688"/>
      <c r="ALW688"/>
      <c r="ALX688"/>
      <c r="ALY688"/>
      <c r="ALZ688"/>
      <c r="AMA688"/>
      <c r="AMB688"/>
      <c r="AMC688"/>
      <c r="AMD688"/>
      <c r="AME688"/>
      <c r="AMF688"/>
      <c r="AMG688"/>
      <c r="AMH688"/>
      <c r="AMI688"/>
      <c r="AMJ688"/>
      <c r="AMK688"/>
      <c r="AML688"/>
      <c r="AMM688"/>
      <c r="AMN688"/>
      <c r="AMO688"/>
      <c r="AMP688"/>
      <c r="AMQ688"/>
      <c r="AMR688"/>
      <c r="AMS688"/>
      <c r="AMT688"/>
      <c r="AMU688"/>
      <c r="AMV688"/>
      <c r="AMW688"/>
      <c r="AMX688"/>
      <c r="AMY688"/>
      <c r="AMZ688"/>
      <c r="ANA688"/>
      <c r="ANB688"/>
      <c r="ANC688"/>
      <c r="AND688"/>
      <c r="ANE688"/>
      <c r="ANF688"/>
      <c r="ANG688"/>
      <c r="ANH688"/>
      <c r="ANI688"/>
      <c r="ANJ688"/>
      <c r="ANK688"/>
      <c r="ANL688"/>
      <c r="ANM688"/>
      <c r="ANN688"/>
      <c r="ANO688"/>
      <c r="ANP688"/>
      <c r="ANQ688"/>
      <c r="ANR688"/>
      <c r="ANS688"/>
      <c r="ANT688"/>
      <c r="ANU688"/>
      <c r="ANV688"/>
      <c r="ANW688"/>
      <c r="ANX688"/>
      <c r="ANY688"/>
      <c r="ANZ688"/>
      <c r="AOA688"/>
      <c r="AOB688"/>
      <c r="AOC688"/>
      <c r="AOD688"/>
      <c r="AOE688"/>
      <c r="AOF688"/>
      <c r="AOG688"/>
      <c r="AOH688"/>
      <c r="AOI688"/>
      <c r="AOJ688"/>
      <c r="AOK688"/>
      <c r="AOL688"/>
      <c r="AOM688"/>
      <c r="AON688"/>
      <c r="AOO688"/>
      <c r="AOP688"/>
      <c r="AOQ688"/>
      <c r="AOR688"/>
      <c r="AOS688"/>
      <c r="AOT688"/>
      <c r="AOU688"/>
      <c r="AOV688"/>
      <c r="AOW688"/>
      <c r="AOX688"/>
      <c r="AOY688"/>
      <c r="AOZ688"/>
      <c r="APA688"/>
      <c r="APB688"/>
      <c r="APC688"/>
      <c r="APD688"/>
      <c r="APE688"/>
      <c r="APF688"/>
      <c r="APG688"/>
      <c r="APH688"/>
      <c r="API688"/>
      <c r="APJ688"/>
      <c r="APK688"/>
      <c r="APL688"/>
      <c r="APM688"/>
      <c r="APN688"/>
      <c r="APO688"/>
      <c r="APP688"/>
      <c r="APQ688"/>
      <c r="APR688"/>
      <c r="APS688"/>
      <c r="APT688"/>
      <c r="APU688"/>
      <c r="APV688"/>
      <c r="APW688"/>
      <c r="APX688"/>
      <c r="APY688"/>
      <c r="APZ688"/>
      <c r="AQA688"/>
      <c r="AQB688"/>
      <c r="AQC688"/>
      <c r="AQD688"/>
      <c r="AQE688"/>
      <c r="AQF688"/>
      <c r="AQG688"/>
      <c r="AQH688"/>
      <c r="AQI688"/>
      <c r="AQJ688"/>
      <c r="AQK688"/>
      <c r="AQL688"/>
      <c r="AQM688"/>
      <c r="AQN688"/>
      <c r="AQO688"/>
      <c r="AQP688"/>
      <c r="AQQ688"/>
      <c r="AQR688"/>
      <c r="AQS688"/>
      <c r="AQT688"/>
      <c r="AQU688"/>
      <c r="AQV688"/>
      <c r="AQW688"/>
      <c r="AQX688"/>
      <c r="AQY688"/>
      <c r="AQZ688"/>
      <c r="ARA688"/>
      <c r="ARB688"/>
      <c r="ARC688"/>
      <c r="ARD688"/>
      <c r="ARE688"/>
      <c r="ARF688"/>
      <c r="ARG688"/>
      <c r="ARH688"/>
      <c r="ARI688"/>
      <c r="ARJ688"/>
      <c r="ARK688"/>
      <c r="ARL688"/>
      <c r="ARM688"/>
      <c r="ARN688"/>
      <c r="ARO688"/>
      <c r="ARP688"/>
      <c r="ARQ688"/>
      <c r="ARR688"/>
      <c r="ARS688"/>
      <c r="ART688"/>
      <c r="ARU688"/>
      <c r="ARV688"/>
      <c r="ARW688"/>
      <c r="ARX688"/>
      <c r="ARY688"/>
      <c r="ARZ688"/>
      <c r="ASA688"/>
      <c r="ASB688"/>
      <c r="ASC688"/>
      <c r="ASD688"/>
      <c r="ASE688"/>
      <c r="ASF688"/>
      <c r="ASG688"/>
      <c r="ASH688"/>
      <c r="ASI688"/>
      <c r="ASJ688"/>
      <c r="ASK688"/>
      <c r="ASL688"/>
      <c r="ASM688"/>
      <c r="ASN688"/>
      <c r="ASO688"/>
      <c r="ASP688"/>
      <c r="ASQ688"/>
      <c r="ASR688"/>
      <c r="ASS688"/>
      <c r="AST688"/>
      <c r="ASU688"/>
      <c r="ASV688"/>
      <c r="ASW688"/>
      <c r="ASX688"/>
      <c r="ASY688"/>
      <c r="ASZ688"/>
      <c r="ATA688"/>
      <c r="ATB688"/>
      <c r="ATC688"/>
      <c r="ATD688"/>
      <c r="ATE688"/>
      <c r="ATF688"/>
      <c r="ATG688"/>
      <c r="ATH688"/>
      <c r="ATI688"/>
      <c r="ATJ688"/>
      <c r="ATK688"/>
      <c r="ATL688"/>
      <c r="ATM688"/>
      <c r="ATN688"/>
      <c r="ATO688"/>
      <c r="ATP688"/>
      <c r="ATQ688"/>
      <c r="ATR688"/>
      <c r="ATS688"/>
      <c r="ATT688"/>
      <c r="ATU688"/>
      <c r="ATV688"/>
      <c r="ATW688"/>
      <c r="ATX688"/>
      <c r="ATY688"/>
      <c r="ATZ688"/>
      <c r="AUA688"/>
      <c r="AUB688"/>
      <c r="AUC688"/>
      <c r="AUD688"/>
      <c r="AUE688"/>
      <c r="AUF688"/>
      <c r="AUG688"/>
      <c r="AUH688"/>
      <c r="AUI688"/>
      <c r="AUJ688"/>
      <c r="AUK688"/>
      <c r="AUL688"/>
      <c r="AUM688"/>
      <c r="AUN688"/>
      <c r="AUO688"/>
      <c r="AUP688"/>
      <c r="AUQ688"/>
      <c r="AUR688"/>
      <c r="AUS688"/>
      <c r="AUT688"/>
      <c r="AUU688"/>
      <c r="AUV688"/>
      <c r="AUW688"/>
      <c r="AUX688"/>
      <c r="AUY688"/>
      <c r="AUZ688"/>
      <c r="AVA688"/>
      <c r="AVB688"/>
      <c r="AVC688"/>
      <c r="AVD688"/>
      <c r="AVE688"/>
      <c r="AVF688"/>
      <c r="AVG688"/>
      <c r="AVH688"/>
      <c r="AVI688"/>
      <c r="AVJ688"/>
      <c r="AVK688"/>
      <c r="AVL688"/>
      <c r="AVM688"/>
      <c r="AVN688"/>
      <c r="AVO688"/>
      <c r="AVP688"/>
      <c r="AVQ688"/>
      <c r="AVR688"/>
      <c r="AVS688"/>
      <c r="AVT688"/>
      <c r="AVU688"/>
      <c r="AVV688"/>
      <c r="AVW688"/>
      <c r="AVX688"/>
      <c r="AVY688"/>
      <c r="AVZ688"/>
      <c r="AWA688"/>
      <c r="AWB688"/>
      <c r="AWC688"/>
      <c r="AWD688"/>
      <c r="AWE688"/>
      <c r="AWF688"/>
      <c r="AWG688"/>
      <c r="AWH688"/>
      <c r="AWI688"/>
      <c r="AWJ688"/>
      <c r="AWK688"/>
      <c r="AWL688"/>
      <c r="AWM688"/>
      <c r="AWN688"/>
      <c r="AWO688"/>
      <c r="AWP688"/>
      <c r="AWQ688"/>
      <c r="AWR688"/>
      <c r="AWS688"/>
    </row>
    <row r="689" spans="1:1293" s="46" customFormat="1" x14ac:dyDescent="0.2">
      <c r="A689" s="165"/>
      <c r="B689" s="166" t="s">
        <v>196</v>
      </c>
      <c r="C689" s="165"/>
      <c r="D689" s="167" t="s">
        <v>56</v>
      </c>
      <c r="E689" s="168">
        <f>E690+E691</f>
        <v>0</v>
      </c>
      <c r="F689" s="168">
        <f t="shared" ref="F689:G689" si="439">F690+F691</f>
        <v>0</v>
      </c>
      <c r="G689" s="168">
        <f t="shared" si="439"/>
        <v>945</v>
      </c>
      <c r="H689" s="164" t="e">
        <f t="shared" si="437"/>
        <v>#DIV/0!</v>
      </c>
      <c r="I689" s="164" t="e">
        <f t="shared" si="438"/>
        <v>#DIV/0!</v>
      </c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S689"/>
      <c r="CT689"/>
      <c r="CU689"/>
      <c r="CV689"/>
      <c r="CW689"/>
      <c r="CX689"/>
      <c r="CY689"/>
      <c r="CZ689"/>
      <c r="DA689"/>
      <c r="DB689"/>
      <c r="DC689"/>
      <c r="DD689"/>
      <c r="DE689"/>
      <c r="DF689"/>
      <c r="DG689"/>
      <c r="DH689"/>
      <c r="DI689"/>
      <c r="DJ689"/>
      <c r="DK689"/>
      <c r="DL689"/>
      <c r="DM689"/>
      <c r="DN689"/>
      <c r="DO689"/>
      <c r="DP689"/>
      <c r="DQ689"/>
      <c r="DR689"/>
      <c r="DS689"/>
      <c r="DT689"/>
      <c r="DU689"/>
      <c r="DV689"/>
      <c r="DW689"/>
      <c r="DX689"/>
      <c r="DY689"/>
      <c r="DZ689"/>
      <c r="EA689"/>
      <c r="EB689"/>
      <c r="EC689"/>
      <c r="ED689"/>
      <c r="EE689"/>
      <c r="EF689"/>
      <c r="EG689"/>
      <c r="EH689"/>
      <c r="EI689"/>
      <c r="EJ689"/>
      <c r="EK689"/>
      <c r="EL689"/>
      <c r="EM689"/>
      <c r="EN689"/>
      <c r="EO689"/>
      <c r="EP689"/>
      <c r="EQ689"/>
      <c r="ER689"/>
      <c r="ES689"/>
      <c r="ET689"/>
      <c r="EU689"/>
      <c r="EV689"/>
      <c r="EW689"/>
      <c r="EX689"/>
      <c r="EY689"/>
      <c r="EZ689"/>
      <c r="FA689"/>
      <c r="FB689"/>
      <c r="FC689"/>
      <c r="FD689"/>
      <c r="FE689"/>
      <c r="FF689"/>
      <c r="FG689"/>
      <c r="FH689"/>
      <c r="FI689"/>
      <c r="FJ689"/>
      <c r="FK689"/>
      <c r="FL689"/>
      <c r="FM689"/>
      <c r="FN689"/>
      <c r="FO689"/>
      <c r="FP689"/>
      <c r="FQ689"/>
      <c r="FR689"/>
      <c r="FS689"/>
      <c r="FT689"/>
      <c r="FU689"/>
      <c r="FV689"/>
      <c r="FW689"/>
      <c r="FX689"/>
      <c r="FY689"/>
      <c r="FZ689"/>
      <c r="GA689"/>
      <c r="GB689"/>
      <c r="GC689"/>
      <c r="GD689"/>
      <c r="GE689"/>
      <c r="GF689"/>
      <c r="GG689"/>
      <c r="GH689"/>
      <c r="GI689"/>
      <c r="GJ689"/>
      <c r="GK689"/>
      <c r="GL689"/>
      <c r="GM689"/>
      <c r="GN689"/>
      <c r="GO689"/>
      <c r="GP689"/>
      <c r="GQ689"/>
      <c r="GR689"/>
      <c r="GS689"/>
      <c r="GT689"/>
      <c r="GU689"/>
      <c r="GV689"/>
      <c r="GW689"/>
      <c r="GX689"/>
      <c r="GY689"/>
      <c r="GZ689"/>
      <c r="HA689"/>
      <c r="HB689"/>
      <c r="HC689"/>
      <c r="HD689"/>
      <c r="HE689"/>
      <c r="HF689"/>
      <c r="HG689"/>
      <c r="HH689"/>
      <c r="HI689"/>
      <c r="HJ689"/>
      <c r="HK689"/>
      <c r="HL689"/>
      <c r="HM689"/>
      <c r="HN689"/>
      <c r="HO689"/>
      <c r="HP689"/>
      <c r="HQ689"/>
      <c r="HR689"/>
      <c r="HS689"/>
      <c r="HT689"/>
      <c r="HU689"/>
      <c r="HV689"/>
      <c r="HW689"/>
      <c r="HX689"/>
      <c r="HY689"/>
      <c r="HZ689"/>
      <c r="IA689"/>
      <c r="IB689"/>
      <c r="IC689"/>
      <c r="ID689"/>
      <c r="IE689"/>
      <c r="IF689"/>
      <c r="IG689"/>
      <c r="IH689"/>
      <c r="II689"/>
      <c r="IJ689"/>
      <c r="IK689"/>
      <c r="IL689"/>
      <c r="IM689"/>
      <c r="IN689"/>
      <c r="IO689"/>
      <c r="IP689"/>
      <c r="IQ689"/>
      <c r="IR689"/>
      <c r="IS689"/>
      <c r="IT689"/>
      <c r="IU689"/>
      <c r="IV689"/>
      <c r="IW689"/>
      <c r="IX689"/>
      <c r="IY689"/>
      <c r="IZ689"/>
      <c r="JA689"/>
      <c r="JB689"/>
      <c r="JC689"/>
      <c r="JD689"/>
      <c r="JE689"/>
      <c r="JF689"/>
      <c r="JG689"/>
      <c r="JH689"/>
      <c r="JI689"/>
      <c r="JJ689"/>
      <c r="JK689"/>
      <c r="JL689"/>
      <c r="JM689"/>
      <c r="JN689"/>
      <c r="JO689"/>
      <c r="JP689"/>
      <c r="JQ689"/>
      <c r="JR689"/>
      <c r="JS689"/>
      <c r="JT689"/>
      <c r="JU689"/>
      <c r="JV689"/>
      <c r="JW689"/>
      <c r="JX689"/>
      <c r="JY689"/>
      <c r="JZ689"/>
      <c r="KA689"/>
      <c r="KB689"/>
      <c r="KC689"/>
      <c r="KD689"/>
      <c r="KE689"/>
      <c r="KF689"/>
      <c r="KG689"/>
      <c r="KH689"/>
      <c r="KI689"/>
      <c r="KJ689"/>
      <c r="KK689"/>
      <c r="KL689"/>
      <c r="KM689"/>
      <c r="KN689"/>
      <c r="KO689"/>
      <c r="KP689"/>
      <c r="KQ689"/>
      <c r="KR689"/>
      <c r="KS689"/>
      <c r="KT689"/>
      <c r="KU689"/>
      <c r="KV689"/>
      <c r="KW689"/>
      <c r="KX689"/>
      <c r="KY689"/>
      <c r="KZ689"/>
      <c r="LA689"/>
      <c r="LB689"/>
      <c r="LC689"/>
      <c r="LD689"/>
      <c r="LE689"/>
      <c r="LF689"/>
      <c r="LG689"/>
      <c r="LH689"/>
      <c r="LI689"/>
      <c r="LJ689"/>
      <c r="LK689"/>
      <c r="LL689"/>
      <c r="LM689"/>
      <c r="LN689"/>
      <c r="LO689"/>
      <c r="LP689"/>
      <c r="LQ689"/>
      <c r="LR689"/>
      <c r="LS689"/>
      <c r="LT689"/>
      <c r="LU689"/>
      <c r="LV689"/>
      <c r="LW689"/>
      <c r="LX689"/>
      <c r="LY689"/>
      <c r="LZ689"/>
      <c r="MA689"/>
      <c r="MB689"/>
      <c r="MC689"/>
      <c r="MD689"/>
      <c r="ME689"/>
      <c r="MF689"/>
      <c r="MG689"/>
      <c r="MH689"/>
      <c r="MI689"/>
      <c r="MJ689"/>
      <c r="MK689"/>
      <c r="ML689"/>
      <c r="MM689"/>
      <c r="MN689"/>
      <c r="MO689"/>
      <c r="MP689"/>
      <c r="MQ689"/>
      <c r="MR689"/>
      <c r="MS689"/>
      <c r="MT689"/>
      <c r="MU689"/>
      <c r="MV689"/>
      <c r="MW689"/>
      <c r="MX689"/>
      <c r="MY689"/>
      <c r="MZ689"/>
      <c r="NA689"/>
      <c r="NB689"/>
      <c r="NC689"/>
      <c r="ND689"/>
      <c r="NE689"/>
      <c r="NF689"/>
      <c r="NG689"/>
      <c r="NH689"/>
      <c r="NI689"/>
      <c r="NJ689"/>
      <c r="NK689"/>
      <c r="NL689"/>
      <c r="NM689"/>
      <c r="NN689"/>
      <c r="NO689"/>
      <c r="NP689"/>
      <c r="NQ689"/>
      <c r="NR689"/>
      <c r="NS689"/>
      <c r="NT689"/>
      <c r="NU689"/>
      <c r="NV689"/>
      <c r="NW689"/>
      <c r="NX689"/>
      <c r="NY689"/>
      <c r="NZ689"/>
      <c r="OA689"/>
      <c r="OB689"/>
      <c r="OC689"/>
      <c r="OD689"/>
      <c r="OE689"/>
      <c r="OF689"/>
      <c r="OG689"/>
      <c r="OH689"/>
      <c r="OI689"/>
      <c r="OJ689"/>
      <c r="OK689"/>
      <c r="OL689"/>
      <c r="OM689"/>
      <c r="ON689"/>
      <c r="OO689"/>
      <c r="OP689"/>
      <c r="OQ689"/>
      <c r="OR689"/>
      <c r="OS689"/>
      <c r="OT689"/>
      <c r="OU689"/>
      <c r="OV689"/>
      <c r="OW689"/>
      <c r="OX689"/>
      <c r="OY689"/>
      <c r="OZ689"/>
      <c r="PA689"/>
      <c r="PB689"/>
      <c r="PC689"/>
      <c r="PD689"/>
      <c r="PE689"/>
      <c r="PF689"/>
      <c r="PG689"/>
      <c r="PH689"/>
      <c r="PI689"/>
      <c r="PJ689"/>
      <c r="PK689"/>
      <c r="PL689"/>
      <c r="PM689"/>
      <c r="PN689"/>
      <c r="PO689"/>
      <c r="PP689"/>
      <c r="PQ689"/>
      <c r="PR689"/>
      <c r="PS689"/>
      <c r="PT689"/>
      <c r="PU689"/>
      <c r="PV689"/>
      <c r="PW689"/>
      <c r="PX689"/>
      <c r="PY689"/>
      <c r="PZ689"/>
      <c r="QA689"/>
      <c r="QB689"/>
      <c r="QC689"/>
      <c r="QD689"/>
      <c r="QE689"/>
      <c r="QF689"/>
      <c r="QG689"/>
      <c r="QH689"/>
      <c r="QI689"/>
      <c r="QJ689"/>
      <c r="QK689"/>
      <c r="QL689"/>
      <c r="QM689"/>
      <c r="QN689"/>
      <c r="QO689"/>
      <c r="QP689"/>
      <c r="QQ689"/>
      <c r="QR689"/>
      <c r="QS689"/>
      <c r="QT689"/>
      <c r="QU689"/>
      <c r="QV689"/>
      <c r="QW689"/>
      <c r="QX689"/>
      <c r="QY689"/>
      <c r="QZ689"/>
      <c r="RA689"/>
      <c r="RB689"/>
      <c r="RC689"/>
      <c r="RD689"/>
      <c r="RE689"/>
      <c r="RF689"/>
      <c r="RG689"/>
      <c r="RH689"/>
      <c r="RI689"/>
      <c r="RJ689"/>
      <c r="RK689"/>
      <c r="RL689"/>
      <c r="RM689"/>
      <c r="RN689"/>
      <c r="RO689"/>
      <c r="RP689"/>
      <c r="RQ689"/>
      <c r="RR689"/>
      <c r="RS689"/>
      <c r="RT689"/>
      <c r="RU689"/>
      <c r="RV689"/>
      <c r="RW689"/>
      <c r="RX689"/>
      <c r="RY689"/>
      <c r="RZ689"/>
      <c r="SA689"/>
      <c r="SB689"/>
      <c r="SC689"/>
      <c r="SD689"/>
      <c r="SE689"/>
      <c r="SF689"/>
      <c r="SG689"/>
      <c r="SH689"/>
      <c r="SI689"/>
      <c r="SJ689"/>
      <c r="SK689"/>
      <c r="SL689"/>
      <c r="SM689"/>
      <c r="SN689"/>
      <c r="SO689"/>
      <c r="SP689"/>
      <c r="SQ689"/>
      <c r="SR689"/>
      <c r="SS689"/>
      <c r="ST689"/>
      <c r="SU689"/>
      <c r="SV689"/>
      <c r="SW689"/>
      <c r="SX689"/>
      <c r="SY689"/>
      <c r="SZ689"/>
      <c r="TA689"/>
      <c r="TB689"/>
      <c r="TC689"/>
      <c r="TD689"/>
      <c r="TE689"/>
      <c r="TF689"/>
      <c r="TG689"/>
      <c r="TH689"/>
      <c r="TI689"/>
      <c r="TJ689"/>
      <c r="TK689"/>
      <c r="TL689"/>
      <c r="TM689"/>
      <c r="TN689"/>
      <c r="TO689"/>
      <c r="TP689"/>
      <c r="TQ689"/>
      <c r="TR689"/>
      <c r="TS689"/>
      <c r="TT689"/>
      <c r="TU689"/>
      <c r="TV689"/>
      <c r="TW689"/>
      <c r="TX689"/>
      <c r="TY689"/>
      <c r="TZ689"/>
      <c r="UA689"/>
      <c r="UB689"/>
      <c r="UC689"/>
      <c r="UD689"/>
      <c r="UE689"/>
      <c r="UF689"/>
      <c r="UG689"/>
      <c r="UH689"/>
      <c r="UI689"/>
      <c r="UJ689"/>
      <c r="UK689"/>
      <c r="UL689"/>
      <c r="UM689"/>
      <c r="UN689"/>
      <c r="UO689"/>
      <c r="UP689"/>
      <c r="UQ689"/>
      <c r="UR689"/>
      <c r="US689"/>
      <c r="UT689"/>
      <c r="UU689"/>
      <c r="UV689"/>
      <c r="UW689"/>
      <c r="UX689"/>
      <c r="UY689"/>
      <c r="UZ689"/>
      <c r="VA689"/>
      <c r="VB689"/>
      <c r="VC689"/>
      <c r="VD689"/>
      <c r="VE689"/>
      <c r="VF689"/>
      <c r="VG689"/>
      <c r="VH689"/>
      <c r="VI689"/>
      <c r="VJ689"/>
      <c r="VK689"/>
      <c r="VL689"/>
      <c r="VM689"/>
      <c r="VN689"/>
      <c r="VO689"/>
      <c r="VP689"/>
      <c r="VQ689"/>
      <c r="VR689"/>
      <c r="VS689"/>
      <c r="VT689"/>
      <c r="VU689"/>
      <c r="VV689"/>
      <c r="VW689"/>
      <c r="VX689"/>
      <c r="VY689"/>
      <c r="VZ689"/>
      <c r="WA689"/>
      <c r="WB689"/>
      <c r="WC689"/>
      <c r="WD689"/>
      <c r="WE689"/>
      <c r="WF689"/>
      <c r="WG689"/>
      <c r="WH689"/>
      <c r="WI689"/>
      <c r="WJ689"/>
      <c r="WK689"/>
      <c r="WL689"/>
      <c r="WM689"/>
      <c r="WN689"/>
      <c r="WO689"/>
      <c r="WP689"/>
      <c r="WQ689"/>
      <c r="WR689"/>
      <c r="WS689"/>
      <c r="WT689"/>
      <c r="WU689"/>
      <c r="WV689"/>
      <c r="WW689"/>
      <c r="WX689"/>
      <c r="WY689"/>
      <c r="WZ689"/>
      <c r="XA689"/>
      <c r="XB689"/>
      <c r="XC689"/>
      <c r="XD689"/>
      <c r="XE689"/>
      <c r="XF689"/>
      <c r="XG689"/>
      <c r="XH689"/>
      <c r="XI689"/>
      <c r="XJ689"/>
      <c r="XK689"/>
      <c r="XL689"/>
      <c r="XM689"/>
      <c r="XN689"/>
      <c r="XO689"/>
      <c r="XP689"/>
      <c r="XQ689"/>
      <c r="XR689"/>
      <c r="XS689"/>
      <c r="XT689"/>
      <c r="XU689"/>
      <c r="XV689"/>
      <c r="XW689"/>
      <c r="XX689"/>
      <c r="XY689"/>
      <c r="XZ689"/>
      <c r="YA689"/>
      <c r="YB689"/>
      <c r="YC689"/>
      <c r="YD689"/>
      <c r="YE689"/>
      <c r="YF689"/>
      <c r="YG689"/>
      <c r="YH689"/>
      <c r="YI689"/>
      <c r="YJ689"/>
      <c r="YK689"/>
      <c r="YL689"/>
      <c r="YM689"/>
      <c r="YN689"/>
      <c r="YO689"/>
      <c r="YP689"/>
      <c r="YQ689"/>
      <c r="YR689"/>
      <c r="YS689"/>
      <c r="YT689"/>
      <c r="YU689"/>
      <c r="YV689"/>
      <c r="YW689"/>
      <c r="YX689"/>
      <c r="YY689"/>
      <c r="YZ689"/>
      <c r="ZA689"/>
      <c r="ZB689"/>
      <c r="ZC689"/>
      <c r="ZD689"/>
      <c r="ZE689"/>
      <c r="ZF689"/>
      <c r="ZG689"/>
      <c r="ZH689"/>
      <c r="ZI689"/>
      <c r="ZJ689"/>
      <c r="ZK689"/>
      <c r="ZL689"/>
      <c r="ZM689"/>
      <c r="ZN689"/>
      <c r="ZO689"/>
      <c r="ZP689"/>
      <c r="ZQ689"/>
      <c r="ZR689"/>
      <c r="ZS689"/>
      <c r="ZT689"/>
      <c r="ZU689"/>
      <c r="ZV689"/>
      <c r="ZW689"/>
      <c r="ZX689"/>
      <c r="ZY689"/>
      <c r="ZZ689"/>
      <c r="AAA689"/>
      <c r="AAB689"/>
      <c r="AAC689"/>
      <c r="AAD689"/>
      <c r="AAE689"/>
      <c r="AAF689"/>
      <c r="AAG689"/>
      <c r="AAH689"/>
      <c r="AAI689"/>
      <c r="AAJ689"/>
      <c r="AAK689"/>
      <c r="AAL689"/>
      <c r="AAM689"/>
      <c r="AAN689"/>
      <c r="AAO689"/>
      <c r="AAP689"/>
      <c r="AAQ689"/>
      <c r="AAR689"/>
      <c r="AAS689"/>
      <c r="AAT689"/>
      <c r="AAU689"/>
      <c r="AAV689"/>
      <c r="AAW689"/>
      <c r="AAX689"/>
      <c r="AAY689"/>
      <c r="AAZ689"/>
      <c r="ABA689"/>
      <c r="ABB689"/>
      <c r="ABC689"/>
      <c r="ABD689"/>
      <c r="ABE689"/>
      <c r="ABF689"/>
      <c r="ABG689"/>
      <c r="ABH689"/>
      <c r="ABI689"/>
      <c r="ABJ689"/>
      <c r="ABK689"/>
      <c r="ABL689"/>
      <c r="ABM689"/>
      <c r="ABN689"/>
      <c r="ABO689"/>
      <c r="ABP689"/>
      <c r="ABQ689"/>
      <c r="ABR689"/>
      <c r="ABS689"/>
      <c r="ABT689"/>
      <c r="ABU689"/>
      <c r="ABV689"/>
      <c r="ABW689"/>
      <c r="ABX689"/>
      <c r="ABY689"/>
      <c r="ABZ689"/>
      <c r="ACA689"/>
      <c r="ACB689"/>
      <c r="ACC689"/>
      <c r="ACD689"/>
      <c r="ACE689"/>
      <c r="ACF689"/>
      <c r="ACG689"/>
      <c r="ACH689"/>
      <c r="ACI689"/>
      <c r="ACJ689"/>
      <c r="ACK689"/>
      <c r="ACL689"/>
      <c r="ACM689"/>
      <c r="ACN689"/>
      <c r="ACO689"/>
      <c r="ACP689"/>
      <c r="ACQ689"/>
      <c r="ACR689"/>
      <c r="ACS689"/>
      <c r="ACT689"/>
      <c r="ACU689"/>
      <c r="ACV689"/>
      <c r="ACW689"/>
      <c r="ACX689"/>
      <c r="ACY689"/>
      <c r="ACZ689"/>
      <c r="ADA689"/>
      <c r="ADB689"/>
      <c r="ADC689"/>
      <c r="ADD689"/>
      <c r="ADE689"/>
      <c r="ADF689"/>
      <c r="ADG689"/>
      <c r="ADH689"/>
      <c r="ADI689"/>
      <c r="ADJ689"/>
      <c r="ADK689"/>
      <c r="ADL689"/>
      <c r="ADM689"/>
      <c r="ADN689"/>
      <c r="ADO689"/>
      <c r="ADP689"/>
      <c r="ADQ689"/>
      <c r="ADR689"/>
      <c r="ADS689"/>
      <c r="ADT689"/>
      <c r="ADU689"/>
      <c r="ADV689"/>
      <c r="ADW689"/>
      <c r="ADX689"/>
      <c r="ADY689"/>
      <c r="ADZ689"/>
      <c r="AEA689"/>
      <c r="AEB689"/>
      <c r="AEC689"/>
      <c r="AED689"/>
      <c r="AEE689"/>
      <c r="AEF689"/>
      <c r="AEG689"/>
      <c r="AEH689"/>
      <c r="AEI689"/>
      <c r="AEJ689"/>
      <c r="AEK689"/>
      <c r="AEL689"/>
      <c r="AEM689"/>
      <c r="AEN689"/>
      <c r="AEO689"/>
      <c r="AEP689"/>
      <c r="AEQ689"/>
      <c r="AER689"/>
      <c r="AES689"/>
      <c r="AET689"/>
      <c r="AEU689"/>
      <c r="AEV689"/>
      <c r="AEW689"/>
      <c r="AEX689"/>
      <c r="AEY689"/>
      <c r="AEZ689"/>
      <c r="AFA689"/>
      <c r="AFB689"/>
      <c r="AFC689"/>
      <c r="AFD689"/>
      <c r="AFE689"/>
      <c r="AFF689"/>
      <c r="AFG689"/>
      <c r="AFH689"/>
      <c r="AFI689"/>
      <c r="AFJ689"/>
      <c r="AFK689"/>
      <c r="AFL689"/>
      <c r="AFM689"/>
      <c r="AFN689"/>
      <c r="AFO689"/>
      <c r="AFP689"/>
      <c r="AFQ689"/>
      <c r="AFR689"/>
      <c r="AFS689"/>
      <c r="AFT689"/>
      <c r="AFU689"/>
      <c r="AFV689"/>
      <c r="AFW689"/>
      <c r="AFX689"/>
      <c r="AFY689"/>
      <c r="AFZ689"/>
      <c r="AGA689"/>
      <c r="AGB689"/>
      <c r="AGC689"/>
      <c r="AGD689"/>
      <c r="AGE689"/>
      <c r="AGF689"/>
      <c r="AGG689"/>
      <c r="AGH689"/>
      <c r="AGI689"/>
      <c r="AGJ689"/>
      <c r="AGK689"/>
      <c r="AGL689"/>
      <c r="AGM689"/>
      <c r="AGN689"/>
      <c r="AGO689"/>
      <c r="AGP689"/>
      <c r="AGQ689"/>
      <c r="AGR689"/>
      <c r="AGS689"/>
      <c r="AGT689"/>
      <c r="AGU689"/>
      <c r="AGV689"/>
      <c r="AGW689"/>
      <c r="AGX689"/>
      <c r="AGY689"/>
      <c r="AGZ689"/>
      <c r="AHA689"/>
      <c r="AHB689"/>
      <c r="AHC689"/>
      <c r="AHD689"/>
      <c r="AHE689"/>
      <c r="AHF689"/>
      <c r="AHG689"/>
      <c r="AHH689"/>
      <c r="AHI689"/>
      <c r="AHJ689"/>
      <c r="AHK689"/>
      <c r="AHL689"/>
      <c r="AHM689"/>
      <c r="AHN689"/>
      <c r="AHO689"/>
      <c r="AHP689"/>
      <c r="AHQ689"/>
      <c r="AHR689"/>
      <c r="AHS689"/>
      <c r="AHT689"/>
      <c r="AHU689"/>
      <c r="AHV689"/>
      <c r="AHW689"/>
      <c r="AHX689"/>
      <c r="AHY689"/>
      <c r="AHZ689"/>
      <c r="AIA689"/>
      <c r="AIB689"/>
      <c r="AIC689"/>
      <c r="AID689"/>
      <c r="AIE689"/>
      <c r="AIF689"/>
      <c r="AIG689"/>
      <c r="AIH689"/>
      <c r="AII689"/>
      <c r="AIJ689"/>
      <c r="AIK689"/>
      <c r="AIL689"/>
      <c r="AIM689"/>
      <c r="AIN689"/>
      <c r="AIO689"/>
      <c r="AIP689"/>
      <c r="AIQ689"/>
      <c r="AIR689"/>
      <c r="AIS689"/>
      <c r="AIT689"/>
      <c r="AIU689"/>
      <c r="AIV689"/>
      <c r="AIW689"/>
      <c r="AIX689"/>
      <c r="AIY689"/>
      <c r="AIZ689"/>
      <c r="AJA689"/>
      <c r="AJB689"/>
      <c r="AJC689"/>
      <c r="AJD689"/>
      <c r="AJE689"/>
      <c r="AJF689"/>
      <c r="AJG689"/>
      <c r="AJH689"/>
      <c r="AJI689"/>
      <c r="AJJ689"/>
      <c r="AJK689"/>
      <c r="AJL689"/>
      <c r="AJM689"/>
      <c r="AJN689"/>
      <c r="AJO689"/>
      <c r="AJP689"/>
      <c r="AJQ689"/>
      <c r="AJR689"/>
      <c r="AJS689"/>
      <c r="AJT689"/>
      <c r="AJU689"/>
      <c r="AJV689"/>
      <c r="AJW689"/>
      <c r="AJX689"/>
      <c r="AJY689"/>
      <c r="AJZ689"/>
      <c r="AKA689"/>
      <c r="AKB689"/>
      <c r="AKC689"/>
      <c r="AKD689"/>
      <c r="AKE689"/>
      <c r="AKF689"/>
      <c r="AKG689"/>
      <c r="AKH689"/>
      <c r="AKI689"/>
      <c r="AKJ689"/>
      <c r="AKK689"/>
      <c r="AKL689"/>
      <c r="AKM689"/>
      <c r="AKN689"/>
      <c r="AKO689"/>
      <c r="AKP689"/>
      <c r="AKQ689"/>
      <c r="AKR689"/>
      <c r="AKS689"/>
      <c r="AKT689"/>
      <c r="AKU689"/>
      <c r="AKV689"/>
      <c r="AKW689"/>
      <c r="AKX689"/>
      <c r="AKY689"/>
      <c r="AKZ689"/>
      <c r="ALA689"/>
      <c r="ALB689"/>
      <c r="ALC689"/>
      <c r="ALD689"/>
      <c r="ALE689"/>
      <c r="ALF689"/>
      <c r="ALG689"/>
      <c r="ALH689"/>
      <c r="ALI689"/>
      <c r="ALJ689"/>
      <c r="ALK689"/>
      <c r="ALL689"/>
      <c r="ALM689"/>
      <c r="ALN689"/>
      <c r="ALO689"/>
      <c r="ALP689"/>
      <c r="ALQ689"/>
      <c r="ALR689"/>
      <c r="ALS689"/>
      <c r="ALT689"/>
      <c r="ALU689"/>
      <c r="ALV689"/>
      <c r="ALW689"/>
      <c r="ALX689"/>
      <c r="ALY689"/>
      <c r="ALZ689"/>
      <c r="AMA689"/>
      <c r="AMB689"/>
      <c r="AMC689"/>
      <c r="AMD689"/>
      <c r="AME689"/>
      <c r="AMF689"/>
      <c r="AMG689"/>
      <c r="AMH689"/>
      <c r="AMI689"/>
      <c r="AMJ689"/>
      <c r="AMK689"/>
      <c r="AML689"/>
      <c r="AMM689"/>
      <c r="AMN689"/>
      <c r="AMO689"/>
      <c r="AMP689"/>
      <c r="AMQ689"/>
      <c r="AMR689"/>
      <c r="AMS689"/>
      <c r="AMT689"/>
      <c r="AMU689"/>
      <c r="AMV689"/>
      <c r="AMW689"/>
      <c r="AMX689"/>
      <c r="AMY689"/>
      <c r="AMZ689"/>
      <c r="ANA689"/>
      <c r="ANB689"/>
      <c r="ANC689"/>
      <c r="AND689"/>
      <c r="ANE689"/>
      <c r="ANF689"/>
      <c r="ANG689"/>
      <c r="ANH689"/>
      <c r="ANI689"/>
      <c r="ANJ689"/>
      <c r="ANK689"/>
      <c r="ANL689"/>
      <c r="ANM689"/>
      <c r="ANN689"/>
      <c r="ANO689"/>
      <c r="ANP689"/>
      <c r="ANQ689"/>
      <c r="ANR689"/>
      <c r="ANS689"/>
      <c r="ANT689"/>
      <c r="ANU689"/>
      <c r="ANV689"/>
      <c r="ANW689"/>
      <c r="ANX689"/>
      <c r="ANY689"/>
      <c r="ANZ689"/>
      <c r="AOA689"/>
      <c r="AOB689"/>
      <c r="AOC689"/>
      <c r="AOD689"/>
      <c r="AOE689"/>
      <c r="AOF689"/>
      <c r="AOG689"/>
      <c r="AOH689"/>
      <c r="AOI689"/>
      <c r="AOJ689"/>
      <c r="AOK689"/>
      <c r="AOL689"/>
      <c r="AOM689"/>
      <c r="AON689"/>
      <c r="AOO689"/>
      <c r="AOP689"/>
      <c r="AOQ689"/>
      <c r="AOR689"/>
      <c r="AOS689"/>
      <c r="AOT689"/>
      <c r="AOU689"/>
      <c r="AOV689"/>
      <c r="AOW689"/>
      <c r="AOX689"/>
      <c r="AOY689"/>
      <c r="AOZ689"/>
      <c r="APA689"/>
      <c r="APB689"/>
      <c r="APC689"/>
      <c r="APD689"/>
      <c r="APE689"/>
      <c r="APF689"/>
      <c r="APG689"/>
      <c r="APH689"/>
      <c r="API689"/>
      <c r="APJ689"/>
      <c r="APK689"/>
      <c r="APL689"/>
      <c r="APM689"/>
      <c r="APN689"/>
      <c r="APO689"/>
      <c r="APP689"/>
      <c r="APQ689"/>
      <c r="APR689"/>
      <c r="APS689"/>
      <c r="APT689"/>
      <c r="APU689"/>
      <c r="APV689"/>
      <c r="APW689"/>
      <c r="APX689"/>
      <c r="APY689"/>
      <c r="APZ689"/>
      <c r="AQA689"/>
      <c r="AQB689"/>
      <c r="AQC689"/>
      <c r="AQD689"/>
      <c r="AQE689"/>
      <c r="AQF689"/>
      <c r="AQG689"/>
      <c r="AQH689"/>
      <c r="AQI689"/>
      <c r="AQJ689"/>
      <c r="AQK689"/>
      <c r="AQL689"/>
      <c r="AQM689"/>
      <c r="AQN689"/>
      <c r="AQO689"/>
      <c r="AQP689"/>
      <c r="AQQ689"/>
      <c r="AQR689"/>
      <c r="AQS689"/>
      <c r="AQT689"/>
      <c r="AQU689"/>
      <c r="AQV689"/>
      <c r="AQW689"/>
      <c r="AQX689"/>
      <c r="AQY689"/>
      <c r="AQZ689"/>
      <c r="ARA689"/>
      <c r="ARB689"/>
      <c r="ARC689"/>
      <c r="ARD689"/>
      <c r="ARE689"/>
      <c r="ARF689"/>
      <c r="ARG689"/>
      <c r="ARH689"/>
      <c r="ARI689"/>
      <c r="ARJ689"/>
      <c r="ARK689"/>
      <c r="ARL689"/>
      <c r="ARM689"/>
      <c r="ARN689"/>
      <c r="ARO689"/>
      <c r="ARP689"/>
      <c r="ARQ689"/>
      <c r="ARR689"/>
      <c r="ARS689"/>
      <c r="ART689"/>
      <c r="ARU689"/>
      <c r="ARV689"/>
      <c r="ARW689"/>
      <c r="ARX689"/>
      <c r="ARY689"/>
      <c r="ARZ689"/>
      <c r="ASA689"/>
      <c r="ASB689"/>
      <c r="ASC689"/>
      <c r="ASD689"/>
      <c r="ASE689"/>
      <c r="ASF689"/>
      <c r="ASG689"/>
      <c r="ASH689"/>
      <c r="ASI689"/>
      <c r="ASJ689"/>
      <c r="ASK689"/>
      <c r="ASL689"/>
      <c r="ASM689"/>
      <c r="ASN689"/>
      <c r="ASO689"/>
      <c r="ASP689"/>
      <c r="ASQ689"/>
      <c r="ASR689"/>
      <c r="ASS689"/>
      <c r="AST689"/>
      <c r="ASU689"/>
      <c r="ASV689"/>
      <c r="ASW689"/>
      <c r="ASX689"/>
      <c r="ASY689"/>
      <c r="ASZ689"/>
      <c r="ATA689"/>
      <c r="ATB689"/>
      <c r="ATC689"/>
      <c r="ATD689"/>
      <c r="ATE689"/>
      <c r="ATF689"/>
      <c r="ATG689"/>
      <c r="ATH689"/>
      <c r="ATI689"/>
      <c r="ATJ689"/>
      <c r="ATK689"/>
      <c r="ATL689"/>
      <c r="ATM689"/>
      <c r="ATN689"/>
      <c r="ATO689"/>
      <c r="ATP689"/>
      <c r="ATQ689"/>
      <c r="ATR689"/>
      <c r="ATS689"/>
      <c r="ATT689"/>
      <c r="ATU689"/>
      <c r="ATV689"/>
      <c r="ATW689"/>
      <c r="ATX689"/>
      <c r="ATY689"/>
      <c r="ATZ689"/>
      <c r="AUA689"/>
      <c r="AUB689"/>
      <c r="AUC689"/>
      <c r="AUD689"/>
      <c r="AUE689"/>
      <c r="AUF689"/>
      <c r="AUG689"/>
      <c r="AUH689"/>
      <c r="AUI689"/>
      <c r="AUJ689"/>
      <c r="AUK689"/>
      <c r="AUL689"/>
      <c r="AUM689"/>
      <c r="AUN689"/>
      <c r="AUO689"/>
      <c r="AUP689"/>
      <c r="AUQ689"/>
      <c r="AUR689"/>
      <c r="AUS689"/>
      <c r="AUT689"/>
      <c r="AUU689"/>
      <c r="AUV689"/>
      <c r="AUW689"/>
      <c r="AUX689"/>
      <c r="AUY689"/>
      <c r="AUZ689"/>
      <c r="AVA689"/>
      <c r="AVB689"/>
      <c r="AVC689"/>
      <c r="AVD689"/>
      <c r="AVE689"/>
      <c r="AVF689"/>
      <c r="AVG689"/>
      <c r="AVH689"/>
      <c r="AVI689"/>
      <c r="AVJ689"/>
      <c r="AVK689"/>
      <c r="AVL689"/>
      <c r="AVM689"/>
      <c r="AVN689"/>
      <c r="AVO689"/>
      <c r="AVP689"/>
      <c r="AVQ689"/>
      <c r="AVR689"/>
      <c r="AVS689"/>
      <c r="AVT689"/>
      <c r="AVU689"/>
      <c r="AVV689"/>
      <c r="AVW689"/>
      <c r="AVX689"/>
      <c r="AVY689"/>
      <c r="AVZ689"/>
      <c r="AWA689"/>
      <c r="AWB689"/>
      <c r="AWC689"/>
      <c r="AWD689"/>
      <c r="AWE689"/>
      <c r="AWF689"/>
      <c r="AWG689"/>
      <c r="AWH689"/>
      <c r="AWI689"/>
      <c r="AWJ689"/>
      <c r="AWK689"/>
      <c r="AWL689"/>
      <c r="AWM689"/>
      <c r="AWN689"/>
      <c r="AWO689"/>
      <c r="AWP689"/>
      <c r="AWQ689"/>
      <c r="AWR689"/>
      <c r="AWS689"/>
    </row>
    <row r="690" spans="1:1293" s="46" customFormat="1" x14ac:dyDescent="0.2">
      <c r="A690" s="165"/>
      <c r="B690" s="187" t="s">
        <v>285</v>
      </c>
      <c r="C690" s="165"/>
      <c r="D690" s="185" t="s">
        <v>286</v>
      </c>
      <c r="E690" s="168"/>
      <c r="F690" s="168"/>
      <c r="G690" s="154">
        <v>945</v>
      </c>
      <c r="H690" s="164" t="e">
        <f t="shared" si="437"/>
        <v>#DIV/0!</v>
      </c>
      <c r="I690" s="164" t="e">
        <f t="shared" si="438"/>
        <v>#DIV/0!</v>
      </c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/>
      <c r="DC690"/>
      <c r="DD690"/>
      <c r="DE690"/>
      <c r="DF690"/>
      <c r="DG690"/>
      <c r="DH690"/>
      <c r="DI690"/>
      <c r="DJ690"/>
      <c r="DK690"/>
      <c r="DL690"/>
      <c r="DM690"/>
      <c r="DN690"/>
      <c r="DO690"/>
      <c r="DP690"/>
      <c r="DQ690"/>
      <c r="DR690"/>
      <c r="DS690"/>
      <c r="DT690"/>
      <c r="DU690"/>
      <c r="DV690"/>
      <c r="DW690"/>
      <c r="DX690"/>
      <c r="DY690"/>
      <c r="DZ690"/>
      <c r="EA690"/>
      <c r="EB690"/>
      <c r="EC690"/>
      <c r="ED690"/>
      <c r="EE690"/>
      <c r="EF690"/>
      <c r="EG690"/>
      <c r="EH690"/>
      <c r="EI690"/>
      <c r="EJ690"/>
      <c r="EK690"/>
      <c r="EL690"/>
      <c r="EM690"/>
      <c r="EN690"/>
      <c r="EO690"/>
      <c r="EP690"/>
      <c r="EQ690"/>
      <c r="ER690"/>
      <c r="ES690"/>
      <c r="ET690"/>
      <c r="EU690"/>
      <c r="EV690"/>
      <c r="EW690"/>
      <c r="EX690"/>
      <c r="EY690"/>
      <c r="EZ690"/>
      <c r="FA690"/>
      <c r="FB690"/>
      <c r="FC690"/>
      <c r="FD690"/>
      <c r="FE690"/>
      <c r="FF690"/>
      <c r="FG690"/>
      <c r="FH690"/>
      <c r="FI690"/>
      <c r="FJ690"/>
      <c r="FK690"/>
      <c r="FL690"/>
      <c r="FM690"/>
      <c r="FN690"/>
      <c r="FO690"/>
      <c r="FP690"/>
      <c r="FQ690"/>
      <c r="FR690"/>
      <c r="FS690"/>
      <c r="FT690"/>
      <c r="FU690"/>
      <c r="FV690"/>
      <c r="FW690"/>
      <c r="FX690"/>
      <c r="FY690"/>
      <c r="FZ690"/>
      <c r="GA690"/>
      <c r="GB690"/>
      <c r="GC690"/>
      <c r="GD690"/>
      <c r="GE690"/>
      <c r="GF690"/>
      <c r="GG690"/>
      <c r="GH690"/>
      <c r="GI690"/>
      <c r="GJ690"/>
      <c r="GK690"/>
      <c r="GL690"/>
      <c r="GM690"/>
      <c r="GN690"/>
      <c r="GO690"/>
      <c r="GP690"/>
      <c r="GQ690"/>
      <c r="GR690"/>
      <c r="GS690"/>
      <c r="GT690"/>
      <c r="GU690"/>
      <c r="GV690"/>
      <c r="GW690"/>
      <c r="GX690"/>
      <c r="GY690"/>
      <c r="GZ690"/>
      <c r="HA690"/>
      <c r="HB690"/>
      <c r="HC690"/>
      <c r="HD690"/>
      <c r="HE690"/>
      <c r="HF690"/>
      <c r="HG690"/>
      <c r="HH690"/>
      <c r="HI690"/>
      <c r="HJ690"/>
      <c r="HK690"/>
      <c r="HL690"/>
      <c r="HM690"/>
      <c r="HN690"/>
      <c r="HO690"/>
      <c r="HP690"/>
      <c r="HQ690"/>
      <c r="HR690"/>
      <c r="HS690"/>
      <c r="HT690"/>
      <c r="HU690"/>
      <c r="HV690"/>
      <c r="HW690"/>
      <c r="HX690"/>
      <c r="HY690"/>
      <c r="HZ690"/>
      <c r="IA690"/>
      <c r="IB690"/>
      <c r="IC690"/>
      <c r="ID690"/>
      <c r="IE690"/>
      <c r="IF690"/>
      <c r="IG690"/>
      <c r="IH690"/>
      <c r="II690"/>
      <c r="IJ690"/>
      <c r="IK690"/>
      <c r="IL690"/>
      <c r="IM690"/>
      <c r="IN690"/>
      <c r="IO690"/>
      <c r="IP690"/>
      <c r="IQ690"/>
      <c r="IR690"/>
      <c r="IS690"/>
      <c r="IT690"/>
      <c r="IU690"/>
      <c r="IV690"/>
      <c r="IW690"/>
      <c r="IX690"/>
      <c r="IY690"/>
      <c r="IZ690"/>
      <c r="JA690"/>
      <c r="JB690"/>
      <c r="JC690"/>
      <c r="JD690"/>
      <c r="JE690"/>
      <c r="JF690"/>
      <c r="JG690"/>
      <c r="JH690"/>
      <c r="JI690"/>
      <c r="JJ690"/>
      <c r="JK690"/>
      <c r="JL690"/>
      <c r="JM690"/>
      <c r="JN690"/>
      <c r="JO690"/>
      <c r="JP690"/>
      <c r="JQ690"/>
      <c r="JR690"/>
      <c r="JS690"/>
      <c r="JT690"/>
      <c r="JU690"/>
      <c r="JV690"/>
      <c r="JW690"/>
      <c r="JX690"/>
      <c r="JY690"/>
      <c r="JZ690"/>
      <c r="KA690"/>
      <c r="KB690"/>
      <c r="KC690"/>
      <c r="KD690"/>
      <c r="KE690"/>
      <c r="KF690"/>
      <c r="KG690"/>
      <c r="KH690"/>
      <c r="KI690"/>
      <c r="KJ690"/>
      <c r="KK690"/>
      <c r="KL690"/>
      <c r="KM690"/>
      <c r="KN690"/>
      <c r="KO690"/>
      <c r="KP690"/>
      <c r="KQ690"/>
      <c r="KR690"/>
      <c r="KS690"/>
      <c r="KT690"/>
      <c r="KU690"/>
      <c r="KV690"/>
      <c r="KW690"/>
      <c r="KX690"/>
      <c r="KY690"/>
      <c r="KZ690"/>
      <c r="LA690"/>
      <c r="LB690"/>
      <c r="LC690"/>
      <c r="LD690"/>
      <c r="LE690"/>
      <c r="LF690"/>
      <c r="LG690"/>
      <c r="LH690"/>
      <c r="LI690"/>
      <c r="LJ690"/>
      <c r="LK690"/>
      <c r="LL690"/>
      <c r="LM690"/>
      <c r="LN690"/>
      <c r="LO690"/>
      <c r="LP690"/>
      <c r="LQ690"/>
      <c r="LR690"/>
      <c r="LS690"/>
      <c r="LT690"/>
      <c r="LU690"/>
      <c r="LV690"/>
      <c r="LW690"/>
      <c r="LX690"/>
      <c r="LY690"/>
      <c r="LZ690"/>
      <c r="MA690"/>
      <c r="MB690"/>
      <c r="MC690"/>
      <c r="MD690"/>
      <c r="ME690"/>
      <c r="MF690"/>
      <c r="MG690"/>
      <c r="MH690"/>
      <c r="MI690"/>
      <c r="MJ690"/>
      <c r="MK690"/>
      <c r="ML690"/>
      <c r="MM690"/>
      <c r="MN690"/>
      <c r="MO690"/>
      <c r="MP690"/>
      <c r="MQ690"/>
      <c r="MR690"/>
      <c r="MS690"/>
      <c r="MT690"/>
      <c r="MU690"/>
      <c r="MV690"/>
      <c r="MW690"/>
      <c r="MX690"/>
      <c r="MY690"/>
      <c r="MZ690"/>
      <c r="NA690"/>
      <c r="NB690"/>
      <c r="NC690"/>
      <c r="ND690"/>
      <c r="NE690"/>
      <c r="NF690"/>
      <c r="NG690"/>
      <c r="NH690"/>
      <c r="NI690"/>
      <c r="NJ690"/>
      <c r="NK690"/>
      <c r="NL690"/>
      <c r="NM690"/>
      <c r="NN690"/>
      <c r="NO690"/>
      <c r="NP690"/>
      <c r="NQ690"/>
      <c r="NR690"/>
      <c r="NS690"/>
      <c r="NT690"/>
      <c r="NU690"/>
      <c r="NV690"/>
      <c r="NW690"/>
      <c r="NX690"/>
      <c r="NY690"/>
      <c r="NZ690"/>
      <c r="OA690"/>
      <c r="OB690"/>
      <c r="OC690"/>
      <c r="OD690"/>
      <c r="OE690"/>
      <c r="OF690"/>
      <c r="OG690"/>
      <c r="OH690"/>
      <c r="OI690"/>
      <c r="OJ690"/>
      <c r="OK690"/>
      <c r="OL690"/>
      <c r="OM690"/>
      <c r="ON690"/>
      <c r="OO690"/>
      <c r="OP690"/>
      <c r="OQ690"/>
      <c r="OR690"/>
      <c r="OS690"/>
      <c r="OT690"/>
      <c r="OU690"/>
      <c r="OV690"/>
      <c r="OW690"/>
      <c r="OX690"/>
      <c r="OY690"/>
      <c r="OZ690"/>
      <c r="PA690"/>
      <c r="PB690"/>
      <c r="PC690"/>
      <c r="PD690"/>
      <c r="PE690"/>
      <c r="PF690"/>
      <c r="PG690"/>
      <c r="PH690"/>
      <c r="PI690"/>
      <c r="PJ690"/>
      <c r="PK690"/>
      <c r="PL690"/>
      <c r="PM690"/>
      <c r="PN690"/>
      <c r="PO690"/>
      <c r="PP690"/>
      <c r="PQ690"/>
      <c r="PR690"/>
      <c r="PS690"/>
      <c r="PT690"/>
      <c r="PU690"/>
      <c r="PV690"/>
      <c r="PW690"/>
      <c r="PX690"/>
      <c r="PY690"/>
      <c r="PZ690"/>
      <c r="QA690"/>
      <c r="QB690"/>
      <c r="QC690"/>
      <c r="QD690"/>
      <c r="QE690"/>
      <c r="QF690"/>
      <c r="QG690"/>
      <c r="QH690"/>
      <c r="QI690"/>
      <c r="QJ690"/>
      <c r="QK690"/>
      <c r="QL690"/>
      <c r="QM690"/>
      <c r="QN690"/>
      <c r="QO690"/>
      <c r="QP690"/>
      <c r="QQ690"/>
      <c r="QR690"/>
      <c r="QS690"/>
      <c r="QT690"/>
      <c r="QU690"/>
      <c r="QV690"/>
      <c r="QW690"/>
      <c r="QX690"/>
      <c r="QY690"/>
      <c r="QZ690"/>
      <c r="RA690"/>
      <c r="RB690"/>
      <c r="RC690"/>
      <c r="RD690"/>
      <c r="RE690"/>
      <c r="RF690"/>
      <c r="RG690"/>
      <c r="RH690"/>
      <c r="RI690"/>
      <c r="RJ690"/>
      <c r="RK690"/>
      <c r="RL690"/>
      <c r="RM690"/>
      <c r="RN690"/>
      <c r="RO690"/>
      <c r="RP690"/>
      <c r="RQ690"/>
      <c r="RR690"/>
      <c r="RS690"/>
      <c r="RT690"/>
      <c r="RU690"/>
      <c r="RV690"/>
      <c r="RW690"/>
      <c r="RX690"/>
      <c r="RY690"/>
      <c r="RZ690"/>
      <c r="SA690"/>
      <c r="SB690"/>
      <c r="SC690"/>
      <c r="SD690"/>
      <c r="SE690"/>
      <c r="SF690"/>
      <c r="SG690"/>
      <c r="SH690"/>
      <c r="SI690"/>
      <c r="SJ690"/>
      <c r="SK690"/>
      <c r="SL690"/>
      <c r="SM690"/>
      <c r="SN690"/>
      <c r="SO690"/>
      <c r="SP690"/>
      <c r="SQ690"/>
      <c r="SR690"/>
      <c r="SS690"/>
      <c r="ST690"/>
      <c r="SU690"/>
      <c r="SV690"/>
      <c r="SW690"/>
      <c r="SX690"/>
      <c r="SY690"/>
      <c r="SZ690"/>
      <c r="TA690"/>
      <c r="TB690"/>
      <c r="TC690"/>
      <c r="TD690"/>
      <c r="TE690"/>
      <c r="TF690"/>
      <c r="TG690"/>
      <c r="TH690"/>
      <c r="TI690"/>
      <c r="TJ690"/>
      <c r="TK690"/>
      <c r="TL690"/>
      <c r="TM690"/>
      <c r="TN690"/>
      <c r="TO690"/>
      <c r="TP690"/>
      <c r="TQ690"/>
      <c r="TR690"/>
      <c r="TS690"/>
      <c r="TT690"/>
      <c r="TU690"/>
      <c r="TV690"/>
      <c r="TW690"/>
      <c r="TX690"/>
      <c r="TY690"/>
      <c r="TZ690"/>
      <c r="UA690"/>
      <c r="UB690"/>
      <c r="UC690"/>
      <c r="UD690"/>
      <c r="UE690"/>
      <c r="UF690"/>
      <c r="UG690"/>
      <c r="UH690"/>
      <c r="UI690"/>
      <c r="UJ690"/>
      <c r="UK690"/>
      <c r="UL690"/>
      <c r="UM690"/>
      <c r="UN690"/>
      <c r="UO690"/>
      <c r="UP690"/>
      <c r="UQ690"/>
      <c r="UR690"/>
      <c r="US690"/>
      <c r="UT690"/>
      <c r="UU690"/>
      <c r="UV690"/>
      <c r="UW690"/>
      <c r="UX690"/>
      <c r="UY690"/>
      <c r="UZ690"/>
      <c r="VA690"/>
      <c r="VB690"/>
      <c r="VC690"/>
      <c r="VD690"/>
      <c r="VE690"/>
      <c r="VF690"/>
      <c r="VG690"/>
      <c r="VH690"/>
      <c r="VI690"/>
      <c r="VJ690"/>
      <c r="VK690"/>
      <c r="VL690"/>
      <c r="VM690"/>
      <c r="VN690"/>
      <c r="VO690"/>
      <c r="VP690"/>
      <c r="VQ690"/>
      <c r="VR690"/>
      <c r="VS690"/>
      <c r="VT690"/>
      <c r="VU690"/>
      <c r="VV690"/>
      <c r="VW690"/>
      <c r="VX690"/>
      <c r="VY690"/>
      <c r="VZ690"/>
      <c r="WA690"/>
      <c r="WB690"/>
      <c r="WC690"/>
      <c r="WD690"/>
      <c r="WE690"/>
      <c r="WF690"/>
      <c r="WG690"/>
      <c r="WH690"/>
      <c r="WI690"/>
      <c r="WJ690"/>
      <c r="WK690"/>
      <c r="WL690"/>
      <c r="WM690"/>
      <c r="WN690"/>
      <c r="WO690"/>
      <c r="WP690"/>
      <c r="WQ690"/>
      <c r="WR690"/>
      <c r="WS690"/>
      <c r="WT690"/>
      <c r="WU690"/>
      <c r="WV690"/>
      <c r="WW690"/>
      <c r="WX690"/>
      <c r="WY690"/>
      <c r="WZ690"/>
      <c r="XA690"/>
      <c r="XB690"/>
      <c r="XC690"/>
      <c r="XD690"/>
      <c r="XE690"/>
      <c r="XF690"/>
      <c r="XG690"/>
      <c r="XH690"/>
      <c r="XI690"/>
      <c r="XJ690"/>
      <c r="XK690"/>
      <c r="XL690"/>
      <c r="XM690"/>
      <c r="XN690"/>
      <c r="XO690"/>
      <c r="XP690"/>
      <c r="XQ690"/>
      <c r="XR690"/>
      <c r="XS690"/>
      <c r="XT690"/>
      <c r="XU690"/>
      <c r="XV690"/>
      <c r="XW690"/>
      <c r="XX690"/>
      <c r="XY690"/>
      <c r="XZ690"/>
      <c r="YA690"/>
      <c r="YB690"/>
      <c r="YC690"/>
      <c r="YD690"/>
      <c r="YE690"/>
      <c r="YF690"/>
      <c r="YG690"/>
      <c r="YH690"/>
      <c r="YI690"/>
      <c r="YJ690"/>
      <c r="YK690"/>
      <c r="YL690"/>
      <c r="YM690"/>
      <c r="YN690"/>
      <c r="YO690"/>
      <c r="YP690"/>
      <c r="YQ690"/>
      <c r="YR690"/>
      <c r="YS690"/>
      <c r="YT690"/>
      <c r="YU690"/>
      <c r="YV690"/>
      <c r="YW690"/>
      <c r="YX690"/>
      <c r="YY690"/>
      <c r="YZ690"/>
      <c r="ZA690"/>
      <c r="ZB690"/>
      <c r="ZC690"/>
      <c r="ZD690"/>
      <c r="ZE690"/>
      <c r="ZF690"/>
      <c r="ZG690"/>
      <c r="ZH690"/>
      <c r="ZI690"/>
      <c r="ZJ690"/>
      <c r="ZK690"/>
      <c r="ZL690"/>
      <c r="ZM690"/>
      <c r="ZN690"/>
      <c r="ZO690"/>
      <c r="ZP690"/>
      <c r="ZQ690"/>
      <c r="ZR690"/>
      <c r="ZS690"/>
      <c r="ZT690"/>
      <c r="ZU690"/>
      <c r="ZV690"/>
      <c r="ZW690"/>
      <c r="ZX690"/>
      <c r="ZY690"/>
      <c r="ZZ690"/>
      <c r="AAA690"/>
      <c r="AAB690"/>
      <c r="AAC690"/>
      <c r="AAD690"/>
      <c r="AAE690"/>
      <c r="AAF690"/>
      <c r="AAG690"/>
      <c r="AAH690"/>
      <c r="AAI690"/>
      <c r="AAJ690"/>
      <c r="AAK690"/>
      <c r="AAL690"/>
      <c r="AAM690"/>
      <c r="AAN690"/>
      <c r="AAO690"/>
      <c r="AAP690"/>
      <c r="AAQ690"/>
      <c r="AAR690"/>
      <c r="AAS690"/>
      <c r="AAT690"/>
      <c r="AAU690"/>
      <c r="AAV690"/>
      <c r="AAW690"/>
      <c r="AAX690"/>
      <c r="AAY690"/>
      <c r="AAZ690"/>
      <c r="ABA690"/>
      <c r="ABB690"/>
      <c r="ABC690"/>
      <c r="ABD690"/>
      <c r="ABE690"/>
      <c r="ABF690"/>
      <c r="ABG690"/>
      <c r="ABH690"/>
      <c r="ABI690"/>
      <c r="ABJ690"/>
      <c r="ABK690"/>
      <c r="ABL690"/>
      <c r="ABM690"/>
      <c r="ABN690"/>
      <c r="ABO690"/>
      <c r="ABP690"/>
      <c r="ABQ690"/>
      <c r="ABR690"/>
      <c r="ABS690"/>
      <c r="ABT690"/>
      <c r="ABU690"/>
      <c r="ABV690"/>
      <c r="ABW690"/>
      <c r="ABX690"/>
      <c r="ABY690"/>
      <c r="ABZ690"/>
      <c r="ACA690"/>
      <c r="ACB690"/>
      <c r="ACC690"/>
      <c r="ACD690"/>
      <c r="ACE690"/>
      <c r="ACF690"/>
      <c r="ACG690"/>
      <c r="ACH690"/>
      <c r="ACI690"/>
      <c r="ACJ690"/>
      <c r="ACK690"/>
      <c r="ACL690"/>
      <c r="ACM690"/>
      <c r="ACN690"/>
      <c r="ACO690"/>
      <c r="ACP690"/>
      <c r="ACQ690"/>
      <c r="ACR690"/>
      <c r="ACS690"/>
      <c r="ACT690"/>
      <c r="ACU690"/>
      <c r="ACV690"/>
      <c r="ACW690"/>
      <c r="ACX690"/>
      <c r="ACY690"/>
      <c r="ACZ690"/>
      <c r="ADA690"/>
      <c r="ADB690"/>
      <c r="ADC690"/>
      <c r="ADD690"/>
      <c r="ADE690"/>
      <c r="ADF690"/>
      <c r="ADG690"/>
      <c r="ADH690"/>
      <c r="ADI690"/>
      <c r="ADJ690"/>
      <c r="ADK690"/>
      <c r="ADL690"/>
      <c r="ADM690"/>
      <c r="ADN690"/>
      <c r="ADO690"/>
      <c r="ADP690"/>
      <c r="ADQ690"/>
      <c r="ADR690"/>
      <c r="ADS690"/>
      <c r="ADT690"/>
      <c r="ADU690"/>
      <c r="ADV690"/>
      <c r="ADW690"/>
      <c r="ADX690"/>
      <c r="ADY690"/>
      <c r="ADZ690"/>
      <c r="AEA690"/>
      <c r="AEB690"/>
      <c r="AEC690"/>
      <c r="AED690"/>
      <c r="AEE690"/>
      <c r="AEF690"/>
      <c r="AEG690"/>
      <c r="AEH690"/>
      <c r="AEI690"/>
      <c r="AEJ690"/>
      <c r="AEK690"/>
      <c r="AEL690"/>
      <c r="AEM690"/>
      <c r="AEN690"/>
      <c r="AEO690"/>
      <c r="AEP690"/>
      <c r="AEQ690"/>
      <c r="AER690"/>
      <c r="AES690"/>
      <c r="AET690"/>
      <c r="AEU690"/>
      <c r="AEV690"/>
      <c r="AEW690"/>
      <c r="AEX690"/>
      <c r="AEY690"/>
      <c r="AEZ690"/>
      <c r="AFA690"/>
      <c r="AFB690"/>
      <c r="AFC690"/>
      <c r="AFD690"/>
      <c r="AFE690"/>
      <c r="AFF690"/>
      <c r="AFG690"/>
      <c r="AFH690"/>
      <c r="AFI690"/>
      <c r="AFJ690"/>
      <c r="AFK690"/>
      <c r="AFL690"/>
      <c r="AFM690"/>
      <c r="AFN690"/>
      <c r="AFO690"/>
      <c r="AFP690"/>
      <c r="AFQ690"/>
      <c r="AFR690"/>
      <c r="AFS690"/>
      <c r="AFT690"/>
      <c r="AFU690"/>
      <c r="AFV690"/>
      <c r="AFW690"/>
      <c r="AFX690"/>
      <c r="AFY690"/>
      <c r="AFZ690"/>
      <c r="AGA690"/>
      <c r="AGB690"/>
      <c r="AGC690"/>
      <c r="AGD690"/>
      <c r="AGE690"/>
      <c r="AGF690"/>
      <c r="AGG690"/>
      <c r="AGH690"/>
      <c r="AGI690"/>
      <c r="AGJ690"/>
      <c r="AGK690"/>
      <c r="AGL690"/>
      <c r="AGM690"/>
      <c r="AGN690"/>
      <c r="AGO690"/>
      <c r="AGP690"/>
      <c r="AGQ690"/>
      <c r="AGR690"/>
      <c r="AGS690"/>
      <c r="AGT690"/>
      <c r="AGU690"/>
      <c r="AGV690"/>
      <c r="AGW690"/>
      <c r="AGX690"/>
      <c r="AGY690"/>
      <c r="AGZ690"/>
      <c r="AHA690"/>
      <c r="AHB690"/>
      <c r="AHC690"/>
      <c r="AHD690"/>
      <c r="AHE690"/>
      <c r="AHF690"/>
      <c r="AHG690"/>
      <c r="AHH690"/>
      <c r="AHI690"/>
      <c r="AHJ690"/>
      <c r="AHK690"/>
      <c r="AHL690"/>
      <c r="AHM690"/>
      <c r="AHN690"/>
      <c r="AHO690"/>
      <c r="AHP690"/>
      <c r="AHQ690"/>
      <c r="AHR690"/>
      <c r="AHS690"/>
      <c r="AHT690"/>
      <c r="AHU690"/>
      <c r="AHV690"/>
      <c r="AHW690"/>
      <c r="AHX690"/>
      <c r="AHY690"/>
      <c r="AHZ690"/>
      <c r="AIA690"/>
      <c r="AIB690"/>
      <c r="AIC690"/>
      <c r="AID690"/>
      <c r="AIE690"/>
      <c r="AIF690"/>
      <c r="AIG690"/>
      <c r="AIH690"/>
      <c r="AII690"/>
      <c r="AIJ690"/>
      <c r="AIK690"/>
      <c r="AIL690"/>
      <c r="AIM690"/>
      <c r="AIN690"/>
      <c r="AIO690"/>
      <c r="AIP690"/>
      <c r="AIQ690"/>
      <c r="AIR690"/>
      <c r="AIS690"/>
      <c r="AIT690"/>
      <c r="AIU690"/>
      <c r="AIV690"/>
      <c r="AIW690"/>
      <c r="AIX690"/>
      <c r="AIY690"/>
      <c r="AIZ690"/>
      <c r="AJA690"/>
      <c r="AJB690"/>
      <c r="AJC690"/>
      <c r="AJD690"/>
      <c r="AJE690"/>
      <c r="AJF690"/>
      <c r="AJG690"/>
      <c r="AJH690"/>
      <c r="AJI690"/>
      <c r="AJJ690"/>
      <c r="AJK690"/>
      <c r="AJL690"/>
      <c r="AJM690"/>
      <c r="AJN690"/>
      <c r="AJO690"/>
      <c r="AJP690"/>
      <c r="AJQ690"/>
      <c r="AJR690"/>
      <c r="AJS690"/>
      <c r="AJT690"/>
      <c r="AJU690"/>
      <c r="AJV690"/>
      <c r="AJW690"/>
      <c r="AJX690"/>
      <c r="AJY690"/>
      <c r="AJZ690"/>
      <c r="AKA690"/>
      <c r="AKB690"/>
      <c r="AKC690"/>
      <c r="AKD690"/>
      <c r="AKE690"/>
      <c r="AKF690"/>
      <c r="AKG690"/>
      <c r="AKH690"/>
      <c r="AKI690"/>
      <c r="AKJ690"/>
      <c r="AKK690"/>
      <c r="AKL690"/>
      <c r="AKM690"/>
      <c r="AKN690"/>
      <c r="AKO690"/>
      <c r="AKP690"/>
      <c r="AKQ690"/>
      <c r="AKR690"/>
      <c r="AKS690"/>
      <c r="AKT690"/>
      <c r="AKU690"/>
      <c r="AKV690"/>
      <c r="AKW690"/>
      <c r="AKX690"/>
      <c r="AKY690"/>
      <c r="AKZ690"/>
      <c r="ALA690"/>
      <c r="ALB690"/>
      <c r="ALC690"/>
      <c r="ALD690"/>
      <c r="ALE690"/>
      <c r="ALF690"/>
      <c r="ALG690"/>
      <c r="ALH690"/>
      <c r="ALI690"/>
      <c r="ALJ690"/>
      <c r="ALK690"/>
      <c r="ALL690"/>
      <c r="ALM690"/>
      <c r="ALN690"/>
      <c r="ALO690"/>
      <c r="ALP690"/>
      <c r="ALQ690"/>
      <c r="ALR690"/>
      <c r="ALS690"/>
      <c r="ALT690"/>
      <c r="ALU690"/>
      <c r="ALV690"/>
      <c r="ALW690"/>
      <c r="ALX690"/>
      <c r="ALY690"/>
      <c r="ALZ690"/>
      <c r="AMA690"/>
      <c r="AMB690"/>
      <c r="AMC690"/>
      <c r="AMD690"/>
      <c r="AME690"/>
      <c r="AMF690"/>
      <c r="AMG690"/>
      <c r="AMH690"/>
      <c r="AMI690"/>
      <c r="AMJ690"/>
      <c r="AMK690"/>
      <c r="AML690"/>
      <c r="AMM690"/>
      <c r="AMN690"/>
      <c r="AMO690"/>
      <c r="AMP690"/>
      <c r="AMQ690"/>
      <c r="AMR690"/>
      <c r="AMS690"/>
      <c r="AMT690"/>
      <c r="AMU690"/>
      <c r="AMV690"/>
      <c r="AMW690"/>
      <c r="AMX690"/>
      <c r="AMY690"/>
      <c r="AMZ690"/>
      <c r="ANA690"/>
      <c r="ANB690"/>
      <c r="ANC690"/>
      <c r="AND690"/>
      <c r="ANE690"/>
      <c r="ANF690"/>
      <c r="ANG690"/>
      <c r="ANH690"/>
      <c r="ANI690"/>
      <c r="ANJ690"/>
      <c r="ANK690"/>
      <c r="ANL690"/>
      <c r="ANM690"/>
      <c r="ANN690"/>
      <c r="ANO690"/>
      <c r="ANP690"/>
      <c r="ANQ690"/>
      <c r="ANR690"/>
      <c r="ANS690"/>
      <c r="ANT690"/>
      <c r="ANU690"/>
      <c r="ANV690"/>
      <c r="ANW690"/>
      <c r="ANX690"/>
      <c r="ANY690"/>
      <c r="ANZ690"/>
      <c r="AOA690"/>
      <c r="AOB690"/>
      <c r="AOC690"/>
      <c r="AOD690"/>
      <c r="AOE690"/>
      <c r="AOF690"/>
      <c r="AOG690"/>
      <c r="AOH690"/>
      <c r="AOI690"/>
      <c r="AOJ690"/>
      <c r="AOK690"/>
      <c r="AOL690"/>
      <c r="AOM690"/>
      <c r="AON690"/>
      <c r="AOO690"/>
      <c r="AOP690"/>
      <c r="AOQ690"/>
      <c r="AOR690"/>
      <c r="AOS690"/>
      <c r="AOT690"/>
      <c r="AOU690"/>
      <c r="AOV690"/>
      <c r="AOW690"/>
      <c r="AOX690"/>
      <c r="AOY690"/>
      <c r="AOZ690"/>
      <c r="APA690"/>
      <c r="APB690"/>
      <c r="APC690"/>
      <c r="APD690"/>
      <c r="APE690"/>
      <c r="APF690"/>
      <c r="APG690"/>
      <c r="APH690"/>
      <c r="API690"/>
      <c r="APJ690"/>
      <c r="APK690"/>
      <c r="APL690"/>
      <c r="APM690"/>
      <c r="APN690"/>
      <c r="APO690"/>
      <c r="APP690"/>
      <c r="APQ690"/>
      <c r="APR690"/>
      <c r="APS690"/>
      <c r="APT690"/>
      <c r="APU690"/>
      <c r="APV690"/>
      <c r="APW690"/>
      <c r="APX690"/>
      <c r="APY690"/>
      <c r="APZ690"/>
      <c r="AQA690"/>
      <c r="AQB690"/>
      <c r="AQC690"/>
      <c r="AQD690"/>
      <c r="AQE690"/>
      <c r="AQF690"/>
      <c r="AQG690"/>
      <c r="AQH690"/>
      <c r="AQI690"/>
      <c r="AQJ690"/>
      <c r="AQK690"/>
      <c r="AQL690"/>
      <c r="AQM690"/>
      <c r="AQN690"/>
      <c r="AQO690"/>
      <c r="AQP690"/>
      <c r="AQQ690"/>
      <c r="AQR690"/>
      <c r="AQS690"/>
      <c r="AQT690"/>
      <c r="AQU690"/>
      <c r="AQV690"/>
      <c r="AQW690"/>
      <c r="AQX690"/>
      <c r="AQY690"/>
      <c r="AQZ690"/>
      <c r="ARA690"/>
      <c r="ARB690"/>
      <c r="ARC690"/>
      <c r="ARD690"/>
      <c r="ARE690"/>
      <c r="ARF690"/>
      <c r="ARG690"/>
      <c r="ARH690"/>
      <c r="ARI690"/>
      <c r="ARJ690"/>
      <c r="ARK690"/>
      <c r="ARL690"/>
      <c r="ARM690"/>
      <c r="ARN690"/>
      <c r="ARO690"/>
      <c r="ARP690"/>
      <c r="ARQ690"/>
      <c r="ARR690"/>
      <c r="ARS690"/>
      <c r="ART690"/>
      <c r="ARU690"/>
      <c r="ARV690"/>
      <c r="ARW690"/>
      <c r="ARX690"/>
      <c r="ARY690"/>
      <c r="ARZ690"/>
      <c r="ASA690"/>
      <c r="ASB690"/>
      <c r="ASC690"/>
      <c r="ASD690"/>
      <c r="ASE690"/>
      <c r="ASF690"/>
      <c r="ASG690"/>
      <c r="ASH690"/>
      <c r="ASI690"/>
      <c r="ASJ690"/>
      <c r="ASK690"/>
      <c r="ASL690"/>
      <c r="ASM690"/>
      <c r="ASN690"/>
      <c r="ASO690"/>
      <c r="ASP690"/>
      <c r="ASQ690"/>
      <c r="ASR690"/>
      <c r="ASS690"/>
      <c r="AST690"/>
      <c r="ASU690"/>
      <c r="ASV690"/>
      <c r="ASW690"/>
      <c r="ASX690"/>
      <c r="ASY690"/>
      <c r="ASZ690"/>
      <c r="ATA690"/>
      <c r="ATB690"/>
      <c r="ATC690"/>
      <c r="ATD690"/>
      <c r="ATE690"/>
      <c r="ATF690"/>
      <c r="ATG690"/>
      <c r="ATH690"/>
      <c r="ATI690"/>
      <c r="ATJ690"/>
      <c r="ATK690"/>
      <c r="ATL690"/>
      <c r="ATM690"/>
      <c r="ATN690"/>
      <c r="ATO690"/>
      <c r="ATP690"/>
      <c r="ATQ690"/>
      <c r="ATR690"/>
      <c r="ATS690"/>
      <c r="ATT690"/>
      <c r="ATU690"/>
      <c r="ATV690"/>
      <c r="ATW690"/>
      <c r="ATX690"/>
      <c r="ATY690"/>
      <c r="ATZ690"/>
      <c r="AUA690"/>
      <c r="AUB690"/>
      <c r="AUC690"/>
      <c r="AUD690"/>
      <c r="AUE690"/>
      <c r="AUF690"/>
      <c r="AUG690"/>
      <c r="AUH690"/>
      <c r="AUI690"/>
      <c r="AUJ690"/>
      <c r="AUK690"/>
      <c r="AUL690"/>
      <c r="AUM690"/>
      <c r="AUN690"/>
      <c r="AUO690"/>
      <c r="AUP690"/>
      <c r="AUQ690"/>
      <c r="AUR690"/>
      <c r="AUS690"/>
      <c r="AUT690"/>
      <c r="AUU690"/>
      <c r="AUV690"/>
      <c r="AUW690"/>
      <c r="AUX690"/>
      <c r="AUY690"/>
      <c r="AUZ690"/>
      <c r="AVA690"/>
      <c r="AVB690"/>
      <c r="AVC690"/>
      <c r="AVD690"/>
      <c r="AVE690"/>
      <c r="AVF690"/>
      <c r="AVG690"/>
      <c r="AVH690"/>
      <c r="AVI690"/>
      <c r="AVJ690"/>
      <c r="AVK690"/>
      <c r="AVL690"/>
      <c r="AVM690"/>
      <c r="AVN690"/>
      <c r="AVO690"/>
      <c r="AVP690"/>
      <c r="AVQ690"/>
      <c r="AVR690"/>
      <c r="AVS690"/>
      <c r="AVT690"/>
      <c r="AVU690"/>
      <c r="AVV690"/>
      <c r="AVW690"/>
      <c r="AVX690"/>
      <c r="AVY690"/>
      <c r="AVZ690"/>
      <c r="AWA690"/>
      <c r="AWB690"/>
      <c r="AWC690"/>
      <c r="AWD690"/>
      <c r="AWE690"/>
      <c r="AWF690"/>
      <c r="AWG690"/>
      <c r="AWH690"/>
      <c r="AWI690"/>
      <c r="AWJ690"/>
      <c r="AWK690"/>
      <c r="AWL690"/>
      <c r="AWM690"/>
      <c r="AWN690"/>
      <c r="AWO690"/>
      <c r="AWP690"/>
      <c r="AWQ690"/>
      <c r="AWR690"/>
      <c r="AWS690"/>
    </row>
    <row r="691" spans="1:1293" s="46" customFormat="1" x14ac:dyDescent="0.2">
      <c r="A691" s="165"/>
      <c r="B691" s="187" t="s">
        <v>194</v>
      </c>
      <c r="C691" s="165"/>
      <c r="D691" s="185" t="s">
        <v>195</v>
      </c>
      <c r="E691" s="154"/>
      <c r="F691" s="154"/>
      <c r="G691" s="154"/>
      <c r="H691" s="164" t="e">
        <f t="shared" si="437"/>
        <v>#DIV/0!</v>
      </c>
      <c r="I691" s="164" t="e">
        <f t="shared" si="438"/>
        <v>#DIV/0!</v>
      </c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  <c r="CX691"/>
      <c r="CY691"/>
      <c r="CZ691"/>
      <c r="DA691"/>
      <c r="DB691"/>
      <c r="DC691"/>
      <c r="DD691"/>
      <c r="DE691"/>
      <c r="DF691"/>
      <c r="DG691"/>
      <c r="DH691"/>
      <c r="DI691"/>
      <c r="DJ691"/>
      <c r="DK691"/>
      <c r="DL691"/>
      <c r="DM691"/>
      <c r="DN691"/>
      <c r="DO691"/>
      <c r="DP691"/>
      <c r="DQ691"/>
      <c r="DR691"/>
      <c r="DS691"/>
      <c r="DT691"/>
      <c r="DU691"/>
      <c r="DV691"/>
      <c r="DW691"/>
      <c r="DX691"/>
      <c r="DY691"/>
      <c r="DZ691"/>
      <c r="EA691"/>
      <c r="EB691"/>
      <c r="EC691"/>
      <c r="ED691"/>
      <c r="EE691"/>
      <c r="EF691"/>
      <c r="EG691"/>
      <c r="EH691"/>
      <c r="EI691"/>
      <c r="EJ691"/>
      <c r="EK691"/>
      <c r="EL691"/>
      <c r="EM691"/>
      <c r="EN691"/>
      <c r="EO691"/>
      <c r="EP691"/>
      <c r="EQ691"/>
      <c r="ER691"/>
      <c r="ES691"/>
      <c r="ET691"/>
      <c r="EU691"/>
      <c r="EV691"/>
      <c r="EW691"/>
      <c r="EX691"/>
      <c r="EY691"/>
      <c r="EZ691"/>
      <c r="FA691"/>
      <c r="FB691"/>
      <c r="FC691"/>
      <c r="FD691"/>
      <c r="FE691"/>
      <c r="FF691"/>
      <c r="FG691"/>
      <c r="FH691"/>
      <c r="FI691"/>
      <c r="FJ691"/>
      <c r="FK691"/>
      <c r="FL691"/>
      <c r="FM691"/>
      <c r="FN691"/>
      <c r="FO691"/>
      <c r="FP691"/>
      <c r="FQ691"/>
      <c r="FR691"/>
      <c r="FS691"/>
      <c r="FT691"/>
      <c r="FU691"/>
      <c r="FV691"/>
      <c r="FW691"/>
      <c r="FX691"/>
      <c r="FY691"/>
      <c r="FZ691"/>
      <c r="GA691"/>
      <c r="GB691"/>
      <c r="GC691"/>
      <c r="GD691"/>
      <c r="GE691"/>
      <c r="GF691"/>
      <c r="GG691"/>
      <c r="GH691"/>
      <c r="GI691"/>
      <c r="GJ691"/>
      <c r="GK691"/>
      <c r="GL691"/>
      <c r="GM691"/>
      <c r="GN691"/>
      <c r="GO691"/>
      <c r="GP691"/>
      <c r="GQ691"/>
      <c r="GR691"/>
      <c r="GS691"/>
      <c r="GT691"/>
      <c r="GU691"/>
      <c r="GV691"/>
      <c r="GW691"/>
      <c r="GX691"/>
      <c r="GY691"/>
      <c r="GZ691"/>
      <c r="HA691"/>
      <c r="HB691"/>
      <c r="HC691"/>
      <c r="HD691"/>
      <c r="HE691"/>
      <c r="HF691"/>
      <c r="HG691"/>
      <c r="HH691"/>
      <c r="HI691"/>
      <c r="HJ691"/>
      <c r="HK691"/>
      <c r="HL691"/>
      <c r="HM691"/>
      <c r="HN691"/>
      <c r="HO691"/>
      <c r="HP691"/>
      <c r="HQ691"/>
      <c r="HR691"/>
      <c r="HS691"/>
      <c r="HT691"/>
      <c r="HU691"/>
      <c r="HV691"/>
      <c r="HW691"/>
      <c r="HX691"/>
      <c r="HY691"/>
      <c r="HZ691"/>
      <c r="IA691"/>
      <c r="IB691"/>
      <c r="IC691"/>
      <c r="ID691"/>
      <c r="IE691"/>
      <c r="IF691"/>
      <c r="IG691"/>
      <c r="IH691"/>
      <c r="II691"/>
      <c r="IJ691"/>
      <c r="IK691"/>
      <c r="IL691"/>
      <c r="IM691"/>
      <c r="IN691"/>
      <c r="IO691"/>
      <c r="IP691"/>
      <c r="IQ691"/>
      <c r="IR691"/>
      <c r="IS691"/>
      <c r="IT691"/>
      <c r="IU691"/>
      <c r="IV691"/>
      <c r="IW691"/>
      <c r="IX691"/>
      <c r="IY691"/>
      <c r="IZ691"/>
      <c r="JA691"/>
      <c r="JB691"/>
      <c r="JC691"/>
      <c r="JD691"/>
      <c r="JE691"/>
      <c r="JF691"/>
      <c r="JG691"/>
      <c r="JH691"/>
      <c r="JI691"/>
      <c r="JJ691"/>
      <c r="JK691"/>
      <c r="JL691"/>
      <c r="JM691"/>
      <c r="JN691"/>
      <c r="JO691"/>
      <c r="JP691"/>
      <c r="JQ691"/>
      <c r="JR691"/>
      <c r="JS691"/>
      <c r="JT691"/>
      <c r="JU691"/>
      <c r="JV691"/>
      <c r="JW691"/>
      <c r="JX691"/>
      <c r="JY691"/>
      <c r="JZ691"/>
      <c r="KA691"/>
      <c r="KB691"/>
      <c r="KC691"/>
      <c r="KD691"/>
      <c r="KE691"/>
      <c r="KF691"/>
      <c r="KG691"/>
      <c r="KH691"/>
      <c r="KI691"/>
      <c r="KJ691"/>
      <c r="KK691"/>
      <c r="KL691"/>
      <c r="KM691"/>
      <c r="KN691"/>
      <c r="KO691"/>
      <c r="KP691"/>
      <c r="KQ691"/>
      <c r="KR691"/>
      <c r="KS691"/>
      <c r="KT691"/>
      <c r="KU691"/>
      <c r="KV691"/>
      <c r="KW691"/>
      <c r="KX691"/>
      <c r="KY691"/>
      <c r="KZ691"/>
      <c r="LA691"/>
      <c r="LB691"/>
      <c r="LC691"/>
      <c r="LD691"/>
      <c r="LE691"/>
      <c r="LF691"/>
      <c r="LG691"/>
      <c r="LH691"/>
      <c r="LI691"/>
      <c r="LJ691"/>
      <c r="LK691"/>
      <c r="LL691"/>
      <c r="LM691"/>
      <c r="LN691"/>
      <c r="LO691"/>
      <c r="LP691"/>
      <c r="LQ691"/>
      <c r="LR691"/>
      <c r="LS691"/>
      <c r="LT691"/>
      <c r="LU691"/>
      <c r="LV691"/>
      <c r="LW691"/>
      <c r="LX691"/>
      <c r="LY691"/>
      <c r="LZ691"/>
      <c r="MA691"/>
      <c r="MB691"/>
      <c r="MC691"/>
      <c r="MD691"/>
      <c r="ME691"/>
      <c r="MF691"/>
      <c r="MG691"/>
      <c r="MH691"/>
      <c r="MI691"/>
      <c r="MJ691"/>
      <c r="MK691"/>
      <c r="ML691"/>
      <c r="MM691"/>
      <c r="MN691"/>
      <c r="MO691"/>
      <c r="MP691"/>
      <c r="MQ691"/>
      <c r="MR691"/>
      <c r="MS691"/>
      <c r="MT691"/>
      <c r="MU691"/>
      <c r="MV691"/>
      <c r="MW691"/>
      <c r="MX691"/>
      <c r="MY691"/>
      <c r="MZ691"/>
      <c r="NA691"/>
      <c r="NB691"/>
      <c r="NC691"/>
      <c r="ND691"/>
      <c r="NE691"/>
      <c r="NF691"/>
      <c r="NG691"/>
      <c r="NH691"/>
      <c r="NI691"/>
      <c r="NJ691"/>
      <c r="NK691"/>
      <c r="NL691"/>
      <c r="NM691"/>
      <c r="NN691"/>
      <c r="NO691"/>
      <c r="NP691"/>
      <c r="NQ691"/>
      <c r="NR691"/>
      <c r="NS691"/>
      <c r="NT691"/>
      <c r="NU691"/>
      <c r="NV691"/>
      <c r="NW691"/>
      <c r="NX691"/>
      <c r="NY691"/>
      <c r="NZ691"/>
      <c r="OA691"/>
      <c r="OB691"/>
      <c r="OC691"/>
      <c r="OD691"/>
      <c r="OE691"/>
      <c r="OF691"/>
      <c r="OG691"/>
      <c r="OH691"/>
      <c r="OI691"/>
      <c r="OJ691"/>
      <c r="OK691"/>
      <c r="OL691"/>
      <c r="OM691"/>
      <c r="ON691"/>
      <c r="OO691"/>
      <c r="OP691"/>
      <c r="OQ691"/>
      <c r="OR691"/>
      <c r="OS691"/>
      <c r="OT691"/>
      <c r="OU691"/>
      <c r="OV691"/>
      <c r="OW691"/>
      <c r="OX691"/>
      <c r="OY691"/>
      <c r="OZ691"/>
      <c r="PA691"/>
      <c r="PB691"/>
      <c r="PC691"/>
      <c r="PD691"/>
      <c r="PE691"/>
      <c r="PF691"/>
      <c r="PG691"/>
      <c r="PH691"/>
      <c r="PI691"/>
      <c r="PJ691"/>
      <c r="PK691"/>
      <c r="PL691"/>
      <c r="PM691"/>
      <c r="PN691"/>
      <c r="PO691"/>
      <c r="PP691"/>
      <c r="PQ691"/>
      <c r="PR691"/>
      <c r="PS691"/>
      <c r="PT691"/>
      <c r="PU691"/>
      <c r="PV691"/>
      <c r="PW691"/>
      <c r="PX691"/>
      <c r="PY691"/>
      <c r="PZ691"/>
      <c r="QA691"/>
      <c r="QB691"/>
      <c r="QC691"/>
      <c r="QD691"/>
      <c r="QE691"/>
      <c r="QF691"/>
      <c r="QG691"/>
      <c r="QH691"/>
      <c r="QI691"/>
      <c r="QJ691"/>
      <c r="QK691"/>
      <c r="QL691"/>
      <c r="QM691"/>
      <c r="QN691"/>
      <c r="QO691"/>
      <c r="QP691"/>
      <c r="QQ691"/>
      <c r="QR691"/>
      <c r="QS691"/>
      <c r="QT691"/>
      <c r="QU691"/>
      <c r="QV691"/>
      <c r="QW691"/>
      <c r="QX691"/>
      <c r="QY691"/>
      <c r="QZ691"/>
      <c r="RA691"/>
      <c r="RB691"/>
      <c r="RC691"/>
      <c r="RD691"/>
      <c r="RE691"/>
      <c r="RF691"/>
      <c r="RG691"/>
      <c r="RH691"/>
      <c r="RI691"/>
      <c r="RJ691"/>
      <c r="RK691"/>
      <c r="RL691"/>
      <c r="RM691"/>
      <c r="RN691"/>
      <c r="RO691"/>
      <c r="RP691"/>
      <c r="RQ691"/>
      <c r="RR691"/>
      <c r="RS691"/>
      <c r="RT691"/>
      <c r="RU691"/>
      <c r="RV691"/>
      <c r="RW691"/>
      <c r="RX691"/>
      <c r="RY691"/>
      <c r="RZ691"/>
      <c r="SA691"/>
      <c r="SB691"/>
      <c r="SC691"/>
      <c r="SD691"/>
      <c r="SE691"/>
      <c r="SF691"/>
      <c r="SG691"/>
      <c r="SH691"/>
      <c r="SI691"/>
      <c r="SJ691"/>
      <c r="SK691"/>
      <c r="SL691"/>
      <c r="SM691"/>
      <c r="SN691"/>
      <c r="SO691"/>
      <c r="SP691"/>
      <c r="SQ691"/>
      <c r="SR691"/>
      <c r="SS691"/>
      <c r="ST691"/>
      <c r="SU691"/>
      <c r="SV691"/>
      <c r="SW691"/>
      <c r="SX691"/>
      <c r="SY691"/>
      <c r="SZ691"/>
      <c r="TA691"/>
      <c r="TB691"/>
      <c r="TC691"/>
      <c r="TD691"/>
      <c r="TE691"/>
      <c r="TF691"/>
      <c r="TG691"/>
      <c r="TH691"/>
      <c r="TI691"/>
      <c r="TJ691"/>
      <c r="TK691"/>
      <c r="TL691"/>
      <c r="TM691"/>
      <c r="TN691"/>
      <c r="TO691"/>
      <c r="TP691"/>
      <c r="TQ691"/>
      <c r="TR691"/>
      <c r="TS691"/>
      <c r="TT691"/>
      <c r="TU691"/>
      <c r="TV691"/>
      <c r="TW691"/>
      <c r="TX691"/>
      <c r="TY691"/>
      <c r="TZ691"/>
      <c r="UA691"/>
      <c r="UB691"/>
      <c r="UC691"/>
      <c r="UD691"/>
      <c r="UE691"/>
      <c r="UF691"/>
      <c r="UG691"/>
      <c r="UH691"/>
      <c r="UI691"/>
      <c r="UJ691"/>
      <c r="UK691"/>
      <c r="UL691"/>
      <c r="UM691"/>
      <c r="UN691"/>
      <c r="UO691"/>
      <c r="UP691"/>
      <c r="UQ691"/>
      <c r="UR691"/>
      <c r="US691"/>
      <c r="UT691"/>
      <c r="UU691"/>
      <c r="UV691"/>
      <c r="UW691"/>
      <c r="UX691"/>
      <c r="UY691"/>
      <c r="UZ691"/>
      <c r="VA691"/>
      <c r="VB691"/>
      <c r="VC691"/>
      <c r="VD691"/>
      <c r="VE691"/>
      <c r="VF691"/>
      <c r="VG691"/>
      <c r="VH691"/>
      <c r="VI691"/>
      <c r="VJ691"/>
      <c r="VK691"/>
      <c r="VL691"/>
      <c r="VM691"/>
      <c r="VN691"/>
      <c r="VO691"/>
      <c r="VP691"/>
      <c r="VQ691"/>
      <c r="VR691"/>
      <c r="VS691"/>
      <c r="VT691"/>
      <c r="VU691"/>
      <c r="VV691"/>
      <c r="VW691"/>
      <c r="VX691"/>
      <c r="VY691"/>
      <c r="VZ691"/>
      <c r="WA691"/>
      <c r="WB691"/>
      <c r="WC691"/>
      <c r="WD691"/>
      <c r="WE691"/>
      <c r="WF691"/>
      <c r="WG691"/>
      <c r="WH691"/>
      <c r="WI691"/>
      <c r="WJ691"/>
      <c r="WK691"/>
      <c r="WL691"/>
      <c r="WM691"/>
      <c r="WN691"/>
      <c r="WO691"/>
      <c r="WP691"/>
      <c r="WQ691"/>
      <c r="WR691"/>
      <c r="WS691"/>
      <c r="WT691"/>
      <c r="WU691"/>
      <c r="WV691"/>
      <c r="WW691"/>
      <c r="WX691"/>
      <c r="WY691"/>
      <c r="WZ691"/>
      <c r="XA691"/>
      <c r="XB691"/>
      <c r="XC691"/>
      <c r="XD691"/>
      <c r="XE691"/>
      <c r="XF691"/>
      <c r="XG691"/>
      <c r="XH691"/>
      <c r="XI691"/>
      <c r="XJ691"/>
      <c r="XK691"/>
      <c r="XL691"/>
      <c r="XM691"/>
      <c r="XN691"/>
      <c r="XO691"/>
      <c r="XP691"/>
      <c r="XQ691"/>
      <c r="XR691"/>
      <c r="XS691"/>
      <c r="XT691"/>
      <c r="XU691"/>
      <c r="XV691"/>
      <c r="XW691"/>
      <c r="XX691"/>
      <c r="XY691"/>
      <c r="XZ691"/>
      <c r="YA691"/>
      <c r="YB691"/>
      <c r="YC691"/>
      <c r="YD691"/>
      <c r="YE691"/>
      <c r="YF691"/>
      <c r="YG691"/>
      <c r="YH691"/>
      <c r="YI691"/>
      <c r="YJ691"/>
      <c r="YK691"/>
      <c r="YL691"/>
      <c r="YM691"/>
      <c r="YN691"/>
      <c r="YO691"/>
      <c r="YP691"/>
      <c r="YQ691"/>
      <c r="YR691"/>
      <c r="YS691"/>
      <c r="YT691"/>
      <c r="YU691"/>
      <c r="YV691"/>
      <c r="YW691"/>
      <c r="YX691"/>
      <c r="YY691"/>
      <c r="YZ691"/>
      <c r="ZA691"/>
      <c r="ZB691"/>
      <c r="ZC691"/>
      <c r="ZD691"/>
      <c r="ZE691"/>
      <c r="ZF691"/>
      <c r="ZG691"/>
      <c r="ZH691"/>
      <c r="ZI691"/>
      <c r="ZJ691"/>
      <c r="ZK691"/>
      <c r="ZL691"/>
      <c r="ZM691"/>
      <c r="ZN691"/>
      <c r="ZO691"/>
      <c r="ZP691"/>
      <c r="ZQ691"/>
      <c r="ZR691"/>
      <c r="ZS691"/>
      <c r="ZT691"/>
      <c r="ZU691"/>
      <c r="ZV691"/>
      <c r="ZW691"/>
      <c r="ZX691"/>
      <c r="ZY691"/>
      <c r="ZZ691"/>
      <c r="AAA691"/>
      <c r="AAB691"/>
      <c r="AAC691"/>
      <c r="AAD691"/>
      <c r="AAE691"/>
      <c r="AAF691"/>
      <c r="AAG691"/>
      <c r="AAH691"/>
      <c r="AAI691"/>
      <c r="AAJ691"/>
      <c r="AAK691"/>
      <c r="AAL691"/>
      <c r="AAM691"/>
      <c r="AAN691"/>
      <c r="AAO691"/>
      <c r="AAP691"/>
      <c r="AAQ691"/>
      <c r="AAR691"/>
      <c r="AAS691"/>
      <c r="AAT691"/>
      <c r="AAU691"/>
      <c r="AAV691"/>
      <c r="AAW691"/>
      <c r="AAX691"/>
      <c r="AAY691"/>
      <c r="AAZ691"/>
      <c r="ABA691"/>
      <c r="ABB691"/>
      <c r="ABC691"/>
      <c r="ABD691"/>
      <c r="ABE691"/>
      <c r="ABF691"/>
      <c r="ABG691"/>
      <c r="ABH691"/>
      <c r="ABI691"/>
      <c r="ABJ691"/>
      <c r="ABK691"/>
      <c r="ABL691"/>
      <c r="ABM691"/>
      <c r="ABN691"/>
      <c r="ABO691"/>
      <c r="ABP691"/>
      <c r="ABQ691"/>
      <c r="ABR691"/>
      <c r="ABS691"/>
      <c r="ABT691"/>
      <c r="ABU691"/>
      <c r="ABV691"/>
      <c r="ABW691"/>
      <c r="ABX691"/>
      <c r="ABY691"/>
      <c r="ABZ691"/>
      <c r="ACA691"/>
      <c r="ACB691"/>
      <c r="ACC691"/>
      <c r="ACD691"/>
      <c r="ACE691"/>
      <c r="ACF691"/>
      <c r="ACG691"/>
      <c r="ACH691"/>
      <c r="ACI691"/>
      <c r="ACJ691"/>
      <c r="ACK691"/>
      <c r="ACL691"/>
      <c r="ACM691"/>
      <c r="ACN691"/>
      <c r="ACO691"/>
      <c r="ACP691"/>
      <c r="ACQ691"/>
      <c r="ACR691"/>
      <c r="ACS691"/>
      <c r="ACT691"/>
      <c r="ACU691"/>
      <c r="ACV691"/>
      <c r="ACW691"/>
      <c r="ACX691"/>
      <c r="ACY691"/>
      <c r="ACZ691"/>
      <c r="ADA691"/>
      <c r="ADB691"/>
      <c r="ADC691"/>
      <c r="ADD691"/>
      <c r="ADE691"/>
      <c r="ADF691"/>
      <c r="ADG691"/>
      <c r="ADH691"/>
      <c r="ADI691"/>
      <c r="ADJ691"/>
      <c r="ADK691"/>
      <c r="ADL691"/>
      <c r="ADM691"/>
      <c r="ADN691"/>
      <c r="ADO691"/>
      <c r="ADP691"/>
      <c r="ADQ691"/>
      <c r="ADR691"/>
      <c r="ADS691"/>
      <c r="ADT691"/>
      <c r="ADU691"/>
      <c r="ADV691"/>
      <c r="ADW691"/>
      <c r="ADX691"/>
      <c r="ADY691"/>
      <c r="ADZ691"/>
      <c r="AEA691"/>
      <c r="AEB691"/>
      <c r="AEC691"/>
      <c r="AED691"/>
      <c r="AEE691"/>
      <c r="AEF691"/>
      <c r="AEG691"/>
      <c r="AEH691"/>
      <c r="AEI691"/>
      <c r="AEJ691"/>
      <c r="AEK691"/>
      <c r="AEL691"/>
      <c r="AEM691"/>
      <c r="AEN691"/>
      <c r="AEO691"/>
      <c r="AEP691"/>
      <c r="AEQ691"/>
      <c r="AER691"/>
      <c r="AES691"/>
      <c r="AET691"/>
      <c r="AEU691"/>
      <c r="AEV691"/>
      <c r="AEW691"/>
      <c r="AEX691"/>
      <c r="AEY691"/>
      <c r="AEZ691"/>
      <c r="AFA691"/>
      <c r="AFB691"/>
      <c r="AFC691"/>
      <c r="AFD691"/>
      <c r="AFE691"/>
      <c r="AFF691"/>
      <c r="AFG691"/>
      <c r="AFH691"/>
      <c r="AFI691"/>
      <c r="AFJ691"/>
      <c r="AFK691"/>
      <c r="AFL691"/>
      <c r="AFM691"/>
      <c r="AFN691"/>
      <c r="AFO691"/>
      <c r="AFP691"/>
      <c r="AFQ691"/>
      <c r="AFR691"/>
      <c r="AFS691"/>
      <c r="AFT691"/>
      <c r="AFU691"/>
      <c r="AFV691"/>
      <c r="AFW691"/>
      <c r="AFX691"/>
      <c r="AFY691"/>
      <c r="AFZ691"/>
      <c r="AGA691"/>
      <c r="AGB691"/>
      <c r="AGC691"/>
      <c r="AGD691"/>
      <c r="AGE691"/>
      <c r="AGF691"/>
      <c r="AGG691"/>
      <c r="AGH691"/>
      <c r="AGI691"/>
      <c r="AGJ691"/>
      <c r="AGK691"/>
      <c r="AGL691"/>
      <c r="AGM691"/>
      <c r="AGN691"/>
      <c r="AGO691"/>
      <c r="AGP691"/>
      <c r="AGQ691"/>
      <c r="AGR691"/>
      <c r="AGS691"/>
      <c r="AGT691"/>
      <c r="AGU691"/>
      <c r="AGV691"/>
      <c r="AGW691"/>
      <c r="AGX691"/>
      <c r="AGY691"/>
      <c r="AGZ691"/>
      <c r="AHA691"/>
      <c r="AHB691"/>
      <c r="AHC691"/>
      <c r="AHD691"/>
      <c r="AHE691"/>
      <c r="AHF691"/>
      <c r="AHG691"/>
      <c r="AHH691"/>
      <c r="AHI691"/>
      <c r="AHJ691"/>
      <c r="AHK691"/>
      <c r="AHL691"/>
      <c r="AHM691"/>
      <c r="AHN691"/>
      <c r="AHO691"/>
      <c r="AHP691"/>
      <c r="AHQ691"/>
      <c r="AHR691"/>
      <c r="AHS691"/>
      <c r="AHT691"/>
      <c r="AHU691"/>
      <c r="AHV691"/>
      <c r="AHW691"/>
      <c r="AHX691"/>
      <c r="AHY691"/>
      <c r="AHZ691"/>
      <c r="AIA691"/>
      <c r="AIB691"/>
      <c r="AIC691"/>
      <c r="AID691"/>
      <c r="AIE691"/>
      <c r="AIF691"/>
      <c r="AIG691"/>
      <c r="AIH691"/>
      <c r="AII691"/>
      <c r="AIJ691"/>
      <c r="AIK691"/>
      <c r="AIL691"/>
      <c r="AIM691"/>
      <c r="AIN691"/>
      <c r="AIO691"/>
      <c r="AIP691"/>
      <c r="AIQ691"/>
      <c r="AIR691"/>
      <c r="AIS691"/>
      <c r="AIT691"/>
      <c r="AIU691"/>
      <c r="AIV691"/>
      <c r="AIW691"/>
      <c r="AIX691"/>
      <c r="AIY691"/>
      <c r="AIZ691"/>
      <c r="AJA691"/>
      <c r="AJB691"/>
      <c r="AJC691"/>
      <c r="AJD691"/>
      <c r="AJE691"/>
      <c r="AJF691"/>
      <c r="AJG691"/>
      <c r="AJH691"/>
      <c r="AJI691"/>
      <c r="AJJ691"/>
      <c r="AJK691"/>
      <c r="AJL691"/>
      <c r="AJM691"/>
      <c r="AJN691"/>
      <c r="AJO691"/>
      <c r="AJP691"/>
      <c r="AJQ691"/>
      <c r="AJR691"/>
      <c r="AJS691"/>
      <c r="AJT691"/>
      <c r="AJU691"/>
      <c r="AJV691"/>
      <c r="AJW691"/>
      <c r="AJX691"/>
      <c r="AJY691"/>
      <c r="AJZ691"/>
      <c r="AKA691"/>
      <c r="AKB691"/>
      <c r="AKC691"/>
      <c r="AKD691"/>
      <c r="AKE691"/>
      <c r="AKF691"/>
      <c r="AKG691"/>
      <c r="AKH691"/>
      <c r="AKI691"/>
      <c r="AKJ691"/>
      <c r="AKK691"/>
      <c r="AKL691"/>
      <c r="AKM691"/>
      <c r="AKN691"/>
      <c r="AKO691"/>
      <c r="AKP691"/>
      <c r="AKQ691"/>
      <c r="AKR691"/>
      <c r="AKS691"/>
      <c r="AKT691"/>
      <c r="AKU691"/>
      <c r="AKV691"/>
      <c r="AKW691"/>
      <c r="AKX691"/>
      <c r="AKY691"/>
      <c r="AKZ691"/>
      <c r="ALA691"/>
      <c r="ALB691"/>
      <c r="ALC691"/>
      <c r="ALD691"/>
      <c r="ALE691"/>
      <c r="ALF691"/>
      <c r="ALG691"/>
      <c r="ALH691"/>
      <c r="ALI691"/>
      <c r="ALJ691"/>
      <c r="ALK691"/>
      <c r="ALL691"/>
      <c r="ALM691"/>
      <c r="ALN691"/>
      <c r="ALO691"/>
      <c r="ALP691"/>
      <c r="ALQ691"/>
      <c r="ALR691"/>
      <c r="ALS691"/>
      <c r="ALT691"/>
      <c r="ALU691"/>
      <c r="ALV691"/>
      <c r="ALW691"/>
      <c r="ALX691"/>
      <c r="ALY691"/>
      <c r="ALZ691"/>
      <c r="AMA691"/>
      <c r="AMB691"/>
      <c r="AMC691"/>
      <c r="AMD691"/>
      <c r="AME691"/>
      <c r="AMF691"/>
      <c r="AMG691"/>
      <c r="AMH691"/>
      <c r="AMI691"/>
      <c r="AMJ691"/>
      <c r="AMK691"/>
      <c r="AML691"/>
      <c r="AMM691"/>
      <c r="AMN691"/>
      <c r="AMO691"/>
      <c r="AMP691"/>
      <c r="AMQ691"/>
      <c r="AMR691"/>
      <c r="AMS691"/>
      <c r="AMT691"/>
      <c r="AMU691"/>
      <c r="AMV691"/>
      <c r="AMW691"/>
      <c r="AMX691"/>
      <c r="AMY691"/>
      <c r="AMZ691"/>
      <c r="ANA691"/>
      <c r="ANB691"/>
      <c r="ANC691"/>
      <c r="AND691"/>
      <c r="ANE691"/>
      <c r="ANF691"/>
      <c r="ANG691"/>
      <c r="ANH691"/>
      <c r="ANI691"/>
      <c r="ANJ691"/>
      <c r="ANK691"/>
      <c r="ANL691"/>
      <c r="ANM691"/>
      <c r="ANN691"/>
      <c r="ANO691"/>
      <c r="ANP691"/>
      <c r="ANQ691"/>
      <c r="ANR691"/>
      <c r="ANS691"/>
      <c r="ANT691"/>
      <c r="ANU691"/>
      <c r="ANV691"/>
      <c r="ANW691"/>
      <c r="ANX691"/>
      <c r="ANY691"/>
      <c r="ANZ691"/>
      <c r="AOA691"/>
      <c r="AOB691"/>
      <c r="AOC691"/>
      <c r="AOD691"/>
      <c r="AOE691"/>
      <c r="AOF691"/>
      <c r="AOG691"/>
      <c r="AOH691"/>
      <c r="AOI691"/>
      <c r="AOJ691"/>
      <c r="AOK691"/>
      <c r="AOL691"/>
      <c r="AOM691"/>
      <c r="AON691"/>
      <c r="AOO691"/>
      <c r="AOP691"/>
      <c r="AOQ691"/>
      <c r="AOR691"/>
      <c r="AOS691"/>
      <c r="AOT691"/>
      <c r="AOU691"/>
      <c r="AOV691"/>
      <c r="AOW691"/>
      <c r="AOX691"/>
      <c r="AOY691"/>
      <c r="AOZ691"/>
      <c r="APA691"/>
      <c r="APB691"/>
      <c r="APC691"/>
      <c r="APD691"/>
      <c r="APE691"/>
      <c r="APF691"/>
      <c r="APG691"/>
      <c r="APH691"/>
      <c r="API691"/>
      <c r="APJ691"/>
      <c r="APK691"/>
      <c r="APL691"/>
      <c r="APM691"/>
      <c r="APN691"/>
      <c r="APO691"/>
      <c r="APP691"/>
      <c r="APQ691"/>
      <c r="APR691"/>
      <c r="APS691"/>
      <c r="APT691"/>
      <c r="APU691"/>
      <c r="APV691"/>
      <c r="APW691"/>
      <c r="APX691"/>
      <c r="APY691"/>
      <c r="APZ691"/>
      <c r="AQA691"/>
      <c r="AQB691"/>
      <c r="AQC691"/>
      <c r="AQD691"/>
      <c r="AQE691"/>
      <c r="AQF691"/>
      <c r="AQG691"/>
      <c r="AQH691"/>
      <c r="AQI691"/>
      <c r="AQJ691"/>
      <c r="AQK691"/>
      <c r="AQL691"/>
      <c r="AQM691"/>
      <c r="AQN691"/>
      <c r="AQO691"/>
      <c r="AQP691"/>
      <c r="AQQ691"/>
      <c r="AQR691"/>
      <c r="AQS691"/>
      <c r="AQT691"/>
      <c r="AQU691"/>
      <c r="AQV691"/>
      <c r="AQW691"/>
      <c r="AQX691"/>
      <c r="AQY691"/>
      <c r="AQZ691"/>
      <c r="ARA691"/>
      <c r="ARB691"/>
      <c r="ARC691"/>
      <c r="ARD691"/>
      <c r="ARE691"/>
      <c r="ARF691"/>
      <c r="ARG691"/>
      <c r="ARH691"/>
      <c r="ARI691"/>
      <c r="ARJ691"/>
      <c r="ARK691"/>
      <c r="ARL691"/>
      <c r="ARM691"/>
      <c r="ARN691"/>
      <c r="ARO691"/>
      <c r="ARP691"/>
      <c r="ARQ691"/>
      <c r="ARR691"/>
      <c r="ARS691"/>
      <c r="ART691"/>
      <c r="ARU691"/>
      <c r="ARV691"/>
      <c r="ARW691"/>
      <c r="ARX691"/>
      <c r="ARY691"/>
      <c r="ARZ691"/>
      <c r="ASA691"/>
      <c r="ASB691"/>
      <c r="ASC691"/>
      <c r="ASD691"/>
      <c r="ASE691"/>
      <c r="ASF691"/>
      <c r="ASG691"/>
      <c r="ASH691"/>
      <c r="ASI691"/>
      <c r="ASJ691"/>
      <c r="ASK691"/>
      <c r="ASL691"/>
      <c r="ASM691"/>
      <c r="ASN691"/>
      <c r="ASO691"/>
      <c r="ASP691"/>
      <c r="ASQ691"/>
      <c r="ASR691"/>
      <c r="ASS691"/>
      <c r="AST691"/>
      <c r="ASU691"/>
      <c r="ASV691"/>
      <c r="ASW691"/>
      <c r="ASX691"/>
      <c r="ASY691"/>
      <c r="ASZ691"/>
      <c r="ATA691"/>
      <c r="ATB691"/>
      <c r="ATC691"/>
      <c r="ATD691"/>
      <c r="ATE691"/>
      <c r="ATF691"/>
      <c r="ATG691"/>
      <c r="ATH691"/>
      <c r="ATI691"/>
      <c r="ATJ691"/>
      <c r="ATK691"/>
      <c r="ATL691"/>
      <c r="ATM691"/>
      <c r="ATN691"/>
      <c r="ATO691"/>
      <c r="ATP691"/>
      <c r="ATQ691"/>
      <c r="ATR691"/>
      <c r="ATS691"/>
      <c r="ATT691"/>
      <c r="ATU691"/>
      <c r="ATV691"/>
      <c r="ATW691"/>
      <c r="ATX691"/>
      <c r="ATY691"/>
      <c r="ATZ691"/>
      <c r="AUA691"/>
      <c r="AUB691"/>
      <c r="AUC691"/>
      <c r="AUD691"/>
      <c r="AUE691"/>
      <c r="AUF691"/>
      <c r="AUG691"/>
      <c r="AUH691"/>
      <c r="AUI691"/>
      <c r="AUJ691"/>
      <c r="AUK691"/>
      <c r="AUL691"/>
      <c r="AUM691"/>
      <c r="AUN691"/>
      <c r="AUO691"/>
      <c r="AUP691"/>
      <c r="AUQ691"/>
      <c r="AUR691"/>
      <c r="AUS691"/>
      <c r="AUT691"/>
      <c r="AUU691"/>
      <c r="AUV691"/>
      <c r="AUW691"/>
      <c r="AUX691"/>
      <c r="AUY691"/>
      <c r="AUZ691"/>
      <c r="AVA691"/>
      <c r="AVB691"/>
      <c r="AVC691"/>
      <c r="AVD691"/>
      <c r="AVE691"/>
      <c r="AVF691"/>
      <c r="AVG691"/>
      <c r="AVH691"/>
      <c r="AVI691"/>
      <c r="AVJ691"/>
      <c r="AVK691"/>
      <c r="AVL691"/>
      <c r="AVM691"/>
      <c r="AVN691"/>
      <c r="AVO691"/>
      <c r="AVP691"/>
      <c r="AVQ691"/>
      <c r="AVR691"/>
      <c r="AVS691"/>
      <c r="AVT691"/>
      <c r="AVU691"/>
      <c r="AVV691"/>
      <c r="AVW691"/>
      <c r="AVX691"/>
      <c r="AVY691"/>
      <c r="AVZ691"/>
      <c r="AWA691"/>
      <c r="AWB691"/>
      <c r="AWC691"/>
      <c r="AWD691"/>
      <c r="AWE691"/>
      <c r="AWF691"/>
      <c r="AWG691"/>
      <c r="AWH691"/>
      <c r="AWI691"/>
      <c r="AWJ691"/>
      <c r="AWK691"/>
      <c r="AWL691"/>
      <c r="AWM691"/>
      <c r="AWN691"/>
      <c r="AWO691"/>
      <c r="AWP691"/>
      <c r="AWQ691"/>
      <c r="AWR691"/>
      <c r="AWS691"/>
    </row>
    <row r="692" spans="1:1293" s="49" customFormat="1" x14ac:dyDescent="0.2">
      <c r="A692" s="165"/>
      <c r="B692" s="166">
        <v>42</v>
      </c>
      <c r="C692" s="165"/>
      <c r="D692" s="167" t="s">
        <v>16</v>
      </c>
      <c r="E692" s="168">
        <f>E693+E699+E701</f>
        <v>25808</v>
      </c>
      <c r="F692" s="168">
        <f t="shared" ref="F692:G692" si="440">F693+F699+F701</f>
        <v>76400</v>
      </c>
      <c r="G692" s="168">
        <f t="shared" si="440"/>
        <v>64428.55</v>
      </c>
      <c r="H692" s="164">
        <f t="shared" si="437"/>
        <v>249.64565251084937</v>
      </c>
      <c r="I692" s="164">
        <f t="shared" si="438"/>
        <v>84.330562827225137</v>
      </c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/>
      <c r="DC692"/>
      <c r="DD692"/>
      <c r="DE692"/>
      <c r="DF692"/>
      <c r="DG692"/>
      <c r="DH692"/>
      <c r="DI692"/>
      <c r="DJ692"/>
      <c r="DK692"/>
      <c r="DL692"/>
      <c r="DM692"/>
      <c r="DN692"/>
      <c r="DO692"/>
      <c r="DP692"/>
      <c r="DQ692"/>
      <c r="DR692"/>
      <c r="DS692"/>
      <c r="DT692"/>
      <c r="DU692"/>
      <c r="DV692"/>
      <c r="DW692"/>
      <c r="DX692"/>
      <c r="DY692"/>
      <c r="DZ692"/>
      <c r="EA692"/>
      <c r="EB692"/>
      <c r="EC692"/>
      <c r="ED692"/>
      <c r="EE692"/>
      <c r="EF692"/>
      <c r="EG692"/>
      <c r="EH692"/>
      <c r="EI692"/>
      <c r="EJ692"/>
      <c r="EK692"/>
      <c r="EL692"/>
      <c r="EM692"/>
      <c r="EN692"/>
      <c r="EO692"/>
      <c r="EP692"/>
      <c r="EQ692"/>
      <c r="ER692"/>
      <c r="ES692"/>
      <c r="ET692"/>
      <c r="EU692"/>
      <c r="EV692"/>
      <c r="EW692"/>
      <c r="EX692"/>
      <c r="EY692"/>
      <c r="EZ692"/>
      <c r="FA692"/>
      <c r="FB692"/>
      <c r="FC692"/>
      <c r="FD692"/>
      <c r="FE692"/>
      <c r="FF692"/>
      <c r="FG692"/>
      <c r="FH692"/>
      <c r="FI692"/>
      <c r="FJ692"/>
      <c r="FK692"/>
      <c r="FL692"/>
      <c r="FM692"/>
      <c r="FN692"/>
      <c r="FO692"/>
      <c r="FP692"/>
      <c r="FQ692"/>
      <c r="FR692"/>
      <c r="FS692"/>
      <c r="FT692"/>
      <c r="FU692"/>
      <c r="FV692"/>
      <c r="FW692"/>
      <c r="FX692"/>
      <c r="FY692"/>
      <c r="FZ692"/>
      <c r="GA692"/>
      <c r="GB692"/>
      <c r="GC692"/>
      <c r="GD692"/>
      <c r="GE692"/>
      <c r="GF692"/>
      <c r="GG692"/>
      <c r="GH692"/>
      <c r="GI692"/>
      <c r="GJ692"/>
      <c r="GK692"/>
      <c r="GL692"/>
      <c r="GM692"/>
      <c r="GN692"/>
      <c r="GO692"/>
      <c r="GP692"/>
      <c r="GQ692"/>
      <c r="GR692"/>
      <c r="GS692"/>
      <c r="GT692"/>
      <c r="GU692"/>
      <c r="GV692"/>
      <c r="GW692"/>
      <c r="GX692"/>
      <c r="GY692"/>
      <c r="GZ692"/>
      <c r="HA692"/>
      <c r="HB692"/>
      <c r="HC692"/>
      <c r="HD692"/>
      <c r="HE692"/>
      <c r="HF692"/>
      <c r="HG692"/>
      <c r="HH692"/>
      <c r="HI692"/>
      <c r="HJ692"/>
      <c r="HK692"/>
      <c r="HL692"/>
      <c r="HM692"/>
      <c r="HN692"/>
      <c r="HO692"/>
      <c r="HP692"/>
      <c r="HQ692"/>
      <c r="HR692"/>
      <c r="HS692"/>
      <c r="HT692"/>
      <c r="HU692"/>
      <c r="HV692"/>
      <c r="HW692"/>
      <c r="HX692"/>
      <c r="HY692"/>
      <c r="HZ692"/>
      <c r="IA692"/>
      <c r="IB692"/>
      <c r="IC692"/>
      <c r="ID692"/>
      <c r="IE692"/>
      <c r="IF692"/>
      <c r="IG692"/>
      <c r="IH692"/>
      <c r="II692"/>
      <c r="IJ692"/>
      <c r="IK692"/>
      <c r="IL692"/>
      <c r="IM692"/>
      <c r="IN692"/>
      <c r="IO692"/>
      <c r="IP692"/>
      <c r="IQ692"/>
      <c r="IR692"/>
      <c r="IS692"/>
      <c r="IT692"/>
      <c r="IU692"/>
      <c r="IV692"/>
      <c r="IW692"/>
      <c r="IX692"/>
      <c r="IY692"/>
      <c r="IZ692"/>
      <c r="JA692"/>
      <c r="JB692"/>
      <c r="JC692"/>
      <c r="JD692"/>
      <c r="JE692"/>
      <c r="JF692"/>
      <c r="JG692"/>
      <c r="JH692"/>
      <c r="JI692"/>
      <c r="JJ692"/>
      <c r="JK692"/>
      <c r="JL692"/>
      <c r="JM692"/>
      <c r="JN692"/>
      <c r="JO692"/>
      <c r="JP692"/>
      <c r="JQ692"/>
      <c r="JR692"/>
      <c r="JS692"/>
      <c r="JT692"/>
      <c r="JU692"/>
      <c r="JV692"/>
      <c r="JW692"/>
      <c r="JX692"/>
      <c r="JY692"/>
      <c r="JZ692"/>
      <c r="KA692"/>
      <c r="KB692"/>
      <c r="KC692"/>
      <c r="KD692"/>
      <c r="KE692"/>
      <c r="KF692"/>
      <c r="KG692"/>
      <c r="KH692"/>
      <c r="KI692"/>
      <c r="KJ692"/>
      <c r="KK692"/>
      <c r="KL692"/>
      <c r="KM692"/>
      <c r="KN692"/>
      <c r="KO692"/>
      <c r="KP692"/>
      <c r="KQ692"/>
      <c r="KR692"/>
      <c r="KS692"/>
      <c r="KT692"/>
      <c r="KU692"/>
      <c r="KV692"/>
      <c r="KW692"/>
      <c r="KX692"/>
      <c r="KY692"/>
      <c r="KZ692"/>
      <c r="LA692"/>
      <c r="LB692"/>
      <c r="LC692"/>
      <c r="LD692"/>
      <c r="LE692"/>
      <c r="LF692"/>
      <c r="LG692"/>
      <c r="LH692"/>
      <c r="LI692"/>
      <c r="LJ692"/>
      <c r="LK692"/>
      <c r="LL692"/>
      <c r="LM692"/>
      <c r="LN692"/>
      <c r="LO692"/>
      <c r="LP692"/>
      <c r="LQ692"/>
      <c r="LR692"/>
      <c r="LS692"/>
      <c r="LT692"/>
      <c r="LU692"/>
      <c r="LV692"/>
      <c r="LW692"/>
      <c r="LX692"/>
      <c r="LY692"/>
      <c r="LZ692"/>
      <c r="MA692"/>
      <c r="MB692"/>
      <c r="MC692"/>
      <c r="MD692"/>
      <c r="ME692"/>
      <c r="MF692"/>
      <c r="MG692"/>
      <c r="MH692"/>
      <c r="MI692"/>
      <c r="MJ692"/>
      <c r="MK692"/>
      <c r="ML692"/>
      <c r="MM692"/>
      <c r="MN692"/>
      <c r="MO692"/>
      <c r="MP692"/>
      <c r="MQ692"/>
      <c r="MR692"/>
      <c r="MS692"/>
      <c r="MT692"/>
      <c r="MU692"/>
      <c r="MV692"/>
      <c r="MW692"/>
      <c r="MX692"/>
      <c r="MY692"/>
      <c r="MZ692"/>
      <c r="NA692"/>
      <c r="NB692"/>
      <c r="NC692"/>
      <c r="ND692"/>
      <c r="NE692"/>
      <c r="NF692"/>
      <c r="NG692"/>
      <c r="NH692"/>
      <c r="NI692"/>
      <c r="NJ692"/>
      <c r="NK692"/>
      <c r="NL692"/>
      <c r="NM692"/>
      <c r="NN692"/>
      <c r="NO692"/>
      <c r="NP692"/>
      <c r="NQ692"/>
      <c r="NR692"/>
      <c r="NS692"/>
      <c r="NT692"/>
      <c r="NU692"/>
      <c r="NV692"/>
      <c r="NW692"/>
      <c r="NX692"/>
      <c r="NY692"/>
      <c r="NZ692"/>
      <c r="OA692"/>
      <c r="OB692"/>
      <c r="OC692"/>
      <c r="OD692"/>
      <c r="OE692"/>
      <c r="OF692"/>
      <c r="OG692"/>
      <c r="OH692"/>
      <c r="OI692"/>
      <c r="OJ692"/>
      <c r="OK692"/>
      <c r="OL692"/>
      <c r="OM692"/>
      <c r="ON692"/>
      <c r="OO692"/>
      <c r="OP692"/>
      <c r="OQ692"/>
      <c r="OR692"/>
      <c r="OS692"/>
      <c r="OT692"/>
      <c r="OU692"/>
      <c r="OV692"/>
      <c r="OW692"/>
      <c r="OX692"/>
      <c r="OY692"/>
      <c r="OZ692"/>
      <c r="PA692"/>
      <c r="PB692"/>
      <c r="PC692"/>
      <c r="PD692"/>
      <c r="PE692"/>
      <c r="PF692"/>
      <c r="PG692"/>
      <c r="PH692"/>
      <c r="PI692"/>
      <c r="PJ692"/>
      <c r="PK692"/>
      <c r="PL692"/>
      <c r="PM692"/>
      <c r="PN692"/>
      <c r="PO692"/>
      <c r="PP692"/>
      <c r="PQ692"/>
      <c r="PR692"/>
      <c r="PS692"/>
      <c r="PT692"/>
      <c r="PU692"/>
      <c r="PV692"/>
      <c r="PW692"/>
      <c r="PX692"/>
      <c r="PY692"/>
      <c r="PZ692"/>
      <c r="QA692"/>
      <c r="QB692"/>
      <c r="QC692"/>
      <c r="QD692"/>
      <c r="QE692"/>
      <c r="QF692"/>
      <c r="QG692"/>
      <c r="QH692"/>
      <c r="QI692"/>
      <c r="QJ692"/>
      <c r="QK692"/>
      <c r="QL692"/>
      <c r="QM692"/>
      <c r="QN692"/>
      <c r="QO692"/>
      <c r="QP692"/>
      <c r="QQ692"/>
      <c r="QR692"/>
      <c r="QS692"/>
      <c r="QT692"/>
      <c r="QU692"/>
      <c r="QV692"/>
      <c r="QW692"/>
      <c r="QX692"/>
      <c r="QY692"/>
      <c r="QZ692"/>
      <c r="RA692"/>
      <c r="RB692"/>
      <c r="RC692"/>
      <c r="RD692"/>
      <c r="RE692"/>
      <c r="RF692"/>
      <c r="RG692"/>
      <c r="RH692"/>
      <c r="RI692"/>
      <c r="RJ692"/>
      <c r="RK692"/>
      <c r="RL692"/>
      <c r="RM692"/>
      <c r="RN692"/>
      <c r="RO692"/>
      <c r="RP692"/>
      <c r="RQ692"/>
      <c r="RR692"/>
      <c r="RS692"/>
      <c r="RT692"/>
      <c r="RU692"/>
      <c r="RV692"/>
      <c r="RW692"/>
      <c r="RX692"/>
      <c r="RY692"/>
      <c r="RZ692"/>
      <c r="SA692"/>
      <c r="SB692"/>
      <c r="SC692"/>
      <c r="SD692"/>
      <c r="SE692"/>
      <c r="SF692"/>
      <c r="SG692"/>
      <c r="SH692"/>
      <c r="SI692"/>
      <c r="SJ692"/>
      <c r="SK692"/>
      <c r="SL692"/>
      <c r="SM692"/>
      <c r="SN692"/>
      <c r="SO692"/>
      <c r="SP692"/>
      <c r="SQ692"/>
      <c r="SR692"/>
      <c r="SS692"/>
      <c r="ST692"/>
      <c r="SU692"/>
      <c r="SV692"/>
      <c r="SW692"/>
      <c r="SX692"/>
      <c r="SY692"/>
      <c r="SZ692"/>
      <c r="TA692"/>
      <c r="TB692"/>
      <c r="TC692"/>
      <c r="TD692"/>
      <c r="TE692"/>
      <c r="TF692"/>
      <c r="TG692"/>
      <c r="TH692"/>
      <c r="TI692"/>
      <c r="TJ692"/>
      <c r="TK692"/>
      <c r="TL692"/>
      <c r="TM692"/>
      <c r="TN692"/>
      <c r="TO692"/>
      <c r="TP692"/>
      <c r="TQ692"/>
      <c r="TR692"/>
      <c r="TS692"/>
      <c r="TT692"/>
      <c r="TU692"/>
      <c r="TV692"/>
      <c r="TW692"/>
      <c r="TX692"/>
      <c r="TY692"/>
      <c r="TZ692"/>
      <c r="UA692"/>
      <c r="UB692"/>
      <c r="UC692"/>
      <c r="UD692"/>
      <c r="UE692"/>
      <c r="UF692"/>
      <c r="UG692"/>
      <c r="UH692"/>
      <c r="UI692"/>
      <c r="UJ692"/>
      <c r="UK692"/>
      <c r="UL692"/>
      <c r="UM692"/>
      <c r="UN692"/>
      <c r="UO692"/>
      <c r="UP692"/>
      <c r="UQ692"/>
      <c r="UR692"/>
      <c r="US692"/>
      <c r="UT692"/>
      <c r="UU692"/>
      <c r="UV692"/>
      <c r="UW692"/>
      <c r="UX692"/>
      <c r="UY692"/>
      <c r="UZ692"/>
      <c r="VA692"/>
      <c r="VB692"/>
      <c r="VC692"/>
      <c r="VD692"/>
      <c r="VE692"/>
      <c r="VF692"/>
      <c r="VG692"/>
      <c r="VH692"/>
      <c r="VI692"/>
      <c r="VJ692"/>
      <c r="VK692"/>
      <c r="VL692"/>
      <c r="VM692"/>
      <c r="VN692"/>
      <c r="VO692"/>
      <c r="VP692"/>
      <c r="VQ692"/>
      <c r="VR692"/>
      <c r="VS692"/>
      <c r="VT692"/>
      <c r="VU692"/>
      <c r="VV692"/>
      <c r="VW692"/>
      <c r="VX692"/>
      <c r="VY692"/>
      <c r="VZ692"/>
      <c r="WA692"/>
      <c r="WB692"/>
      <c r="WC692"/>
      <c r="WD692"/>
      <c r="WE692"/>
      <c r="WF692"/>
      <c r="WG692"/>
      <c r="WH692"/>
      <c r="WI692"/>
      <c r="WJ692"/>
      <c r="WK692"/>
      <c r="WL692"/>
      <c r="WM692"/>
      <c r="WN692"/>
      <c r="WO692"/>
      <c r="WP692"/>
      <c r="WQ692"/>
      <c r="WR692"/>
      <c r="WS692"/>
      <c r="WT692"/>
      <c r="WU692"/>
      <c r="WV692"/>
      <c r="WW692"/>
      <c r="WX692"/>
      <c r="WY692"/>
      <c r="WZ692"/>
      <c r="XA692"/>
      <c r="XB692"/>
      <c r="XC692"/>
      <c r="XD692"/>
      <c r="XE692"/>
      <c r="XF692"/>
      <c r="XG692"/>
      <c r="XH692"/>
      <c r="XI692"/>
      <c r="XJ692"/>
      <c r="XK692"/>
      <c r="XL692"/>
      <c r="XM692"/>
      <c r="XN692"/>
      <c r="XO692"/>
      <c r="XP692"/>
      <c r="XQ692"/>
      <c r="XR692"/>
      <c r="XS692"/>
      <c r="XT692"/>
      <c r="XU692"/>
      <c r="XV692"/>
      <c r="XW692"/>
      <c r="XX692"/>
      <c r="XY692"/>
      <c r="XZ692"/>
      <c r="YA692"/>
      <c r="YB692"/>
      <c r="YC692"/>
      <c r="YD692"/>
      <c r="YE692"/>
      <c r="YF692"/>
      <c r="YG692"/>
      <c r="YH692"/>
      <c r="YI692"/>
      <c r="YJ692"/>
      <c r="YK692"/>
      <c r="YL692"/>
      <c r="YM692"/>
      <c r="YN692"/>
      <c r="YO692"/>
      <c r="YP692"/>
      <c r="YQ692"/>
      <c r="YR692"/>
      <c r="YS692"/>
      <c r="YT692"/>
      <c r="YU692"/>
      <c r="YV692"/>
      <c r="YW692"/>
      <c r="YX692"/>
      <c r="YY692"/>
      <c r="YZ692"/>
      <c r="ZA692"/>
      <c r="ZB692"/>
      <c r="ZC692"/>
      <c r="ZD692"/>
      <c r="ZE692"/>
      <c r="ZF692"/>
      <c r="ZG692"/>
      <c r="ZH692"/>
      <c r="ZI692"/>
      <c r="ZJ692"/>
      <c r="ZK692"/>
      <c r="ZL692"/>
      <c r="ZM692"/>
      <c r="ZN692"/>
      <c r="ZO692"/>
      <c r="ZP692"/>
      <c r="ZQ692"/>
      <c r="ZR692"/>
      <c r="ZS692"/>
      <c r="ZT692"/>
      <c r="ZU692"/>
      <c r="ZV692"/>
      <c r="ZW692"/>
      <c r="ZX692"/>
      <c r="ZY692"/>
      <c r="ZZ692"/>
      <c r="AAA692"/>
      <c r="AAB692"/>
      <c r="AAC692"/>
      <c r="AAD692"/>
      <c r="AAE692"/>
      <c r="AAF692"/>
      <c r="AAG692"/>
      <c r="AAH692"/>
      <c r="AAI692"/>
      <c r="AAJ692"/>
      <c r="AAK692"/>
      <c r="AAL692"/>
      <c r="AAM692"/>
      <c r="AAN692"/>
      <c r="AAO692"/>
      <c r="AAP692"/>
      <c r="AAQ692"/>
      <c r="AAR692"/>
      <c r="AAS692"/>
      <c r="AAT692"/>
      <c r="AAU692"/>
      <c r="AAV692"/>
      <c r="AAW692"/>
      <c r="AAX692"/>
      <c r="AAY692"/>
      <c r="AAZ692"/>
      <c r="ABA692"/>
      <c r="ABB692"/>
      <c r="ABC692"/>
      <c r="ABD692"/>
      <c r="ABE692"/>
      <c r="ABF692"/>
      <c r="ABG692"/>
      <c r="ABH692"/>
      <c r="ABI692"/>
      <c r="ABJ692"/>
      <c r="ABK692"/>
      <c r="ABL692"/>
      <c r="ABM692"/>
      <c r="ABN692"/>
      <c r="ABO692"/>
      <c r="ABP692"/>
      <c r="ABQ692"/>
      <c r="ABR692"/>
      <c r="ABS692"/>
      <c r="ABT692"/>
      <c r="ABU692"/>
      <c r="ABV692"/>
      <c r="ABW692"/>
      <c r="ABX692"/>
      <c r="ABY692"/>
      <c r="ABZ692"/>
      <c r="ACA692"/>
      <c r="ACB692"/>
      <c r="ACC692"/>
      <c r="ACD692"/>
      <c r="ACE692"/>
      <c r="ACF692"/>
      <c r="ACG692"/>
      <c r="ACH692"/>
      <c r="ACI692"/>
      <c r="ACJ692"/>
      <c r="ACK692"/>
      <c r="ACL692"/>
      <c r="ACM692"/>
      <c r="ACN692"/>
      <c r="ACO692"/>
      <c r="ACP692"/>
      <c r="ACQ692"/>
      <c r="ACR692"/>
      <c r="ACS692"/>
      <c r="ACT692"/>
      <c r="ACU692"/>
      <c r="ACV692"/>
      <c r="ACW692"/>
      <c r="ACX692"/>
      <c r="ACY692"/>
      <c r="ACZ692"/>
      <c r="ADA692"/>
      <c r="ADB692"/>
      <c r="ADC692"/>
      <c r="ADD692"/>
      <c r="ADE692"/>
      <c r="ADF692"/>
      <c r="ADG692"/>
      <c r="ADH692"/>
      <c r="ADI692"/>
      <c r="ADJ692"/>
      <c r="ADK692"/>
      <c r="ADL692"/>
      <c r="ADM692"/>
      <c r="ADN692"/>
      <c r="ADO692"/>
      <c r="ADP692"/>
      <c r="ADQ692"/>
      <c r="ADR692"/>
      <c r="ADS692"/>
      <c r="ADT692"/>
      <c r="ADU692"/>
      <c r="ADV692"/>
      <c r="ADW692"/>
      <c r="ADX692"/>
      <c r="ADY692"/>
      <c r="ADZ692"/>
      <c r="AEA692"/>
      <c r="AEB692"/>
      <c r="AEC692"/>
      <c r="AED692"/>
      <c r="AEE692"/>
      <c r="AEF692"/>
      <c r="AEG692"/>
      <c r="AEH692"/>
      <c r="AEI692"/>
      <c r="AEJ692"/>
      <c r="AEK692"/>
      <c r="AEL692"/>
      <c r="AEM692"/>
      <c r="AEN692"/>
      <c r="AEO692"/>
      <c r="AEP692"/>
      <c r="AEQ692"/>
      <c r="AER692"/>
      <c r="AES692"/>
      <c r="AET692"/>
      <c r="AEU692"/>
      <c r="AEV692"/>
      <c r="AEW692"/>
      <c r="AEX692"/>
      <c r="AEY692"/>
      <c r="AEZ692"/>
      <c r="AFA692"/>
      <c r="AFB692"/>
      <c r="AFC692"/>
      <c r="AFD692"/>
      <c r="AFE692"/>
      <c r="AFF692"/>
      <c r="AFG692"/>
      <c r="AFH692"/>
      <c r="AFI692"/>
      <c r="AFJ692"/>
      <c r="AFK692"/>
      <c r="AFL692"/>
      <c r="AFM692"/>
      <c r="AFN692"/>
      <c r="AFO692"/>
      <c r="AFP692"/>
      <c r="AFQ692"/>
      <c r="AFR692"/>
      <c r="AFS692"/>
      <c r="AFT692"/>
      <c r="AFU692"/>
      <c r="AFV692"/>
      <c r="AFW692"/>
      <c r="AFX692"/>
      <c r="AFY692"/>
      <c r="AFZ692"/>
      <c r="AGA692"/>
      <c r="AGB692"/>
      <c r="AGC692"/>
      <c r="AGD692"/>
      <c r="AGE692"/>
      <c r="AGF692"/>
      <c r="AGG692"/>
      <c r="AGH692"/>
      <c r="AGI692"/>
      <c r="AGJ692"/>
      <c r="AGK692"/>
      <c r="AGL692"/>
      <c r="AGM692"/>
      <c r="AGN692"/>
      <c r="AGO692"/>
      <c r="AGP692"/>
      <c r="AGQ692"/>
      <c r="AGR692"/>
      <c r="AGS692"/>
      <c r="AGT692"/>
      <c r="AGU692"/>
      <c r="AGV692"/>
      <c r="AGW692"/>
      <c r="AGX692"/>
      <c r="AGY692"/>
      <c r="AGZ692"/>
      <c r="AHA692"/>
      <c r="AHB692"/>
      <c r="AHC692"/>
      <c r="AHD692"/>
      <c r="AHE692"/>
      <c r="AHF692"/>
      <c r="AHG692"/>
      <c r="AHH692"/>
      <c r="AHI692"/>
      <c r="AHJ692"/>
      <c r="AHK692"/>
      <c r="AHL692"/>
      <c r="AHM692"/>
      <c r="AHN692"/>
      <c r="AHO692"/>
      <c r="AHP692"/>
      <c r="AHQ692"/>
      <c r="AHR692"/>
      <c r="AHS692"/>
      <c r="AHT692"/>
      <c r="AHU692"/>
      <c r="AHV692"/>
      <c r="AHW692"/>
      <c r="AHX692"/>
      <c r="AHY692"/>
      <c r="AHZ692"/>
      <c r="AIA692"/>
      <c r="AIB692"/>
      <c r="AIC692"/>
      <c r="AID692"/>
      <c r="AIE692"/>
      <c r="AIF692"/>
      <c r="AIG692"/>
      <c r="AIH692"/>
      <c r="AII692"/>
      <c r="AIJ692"/>
      <c r="AIK692"/>
      <c r="AIL692"/>
      <c r="AIM692"/>
      <c r="AIN692"/>
      <c r="AIO692"/>
      <c r="AIP692"/>
      <c r="AIQ692"/>
      <c r="AIR692"/>
      <c r="AIS692"/>
      <c r="AIT692"/>
      <c r="AIU692"/>
      <c r="AIV692"/>
      <c r="AIW692"/>
      <c r="AIX692"/>
      <c r="AIY692"/>
      <c r="AIZ692"/>
      <c r="AJA692"/>
      <c r="AJB692"/>
      <c r="AJC692"/>
      <c r="AJD692"/>
      <c r="AJE692"/>
      <c r="AJF692"/>
      <c r="AJG692"/>
      <c r="AJH692"/>
      <c r="AJI692"/>
      <c r="AJJ692"/>
      <c r="AJK692"/>
      <c r="AJL692"/>
      <c r="AJM692"/>
      <c r="AJN692"/>
      <c r="AJO692"/>
      <c r="AJP692"/>
      <c r="AJQ692"/>
      <c r="AJR692"/>
      <c r="AJS692"/>
      <c r="AJT692"/>
      <c r="AJU692"/>
      <c r="AJV692"/>
      <c r="AJW692"/>
      <c r="AJX692"/>
      <c r="AJY692"/>
      <c r="AJZ692"/>
      <c r="AKA692"/>
      <c r="AKB692"/>
      <c r="AKC692"/>
      <c r="AKD692"/>
      <c r="AKE692"/>
      <c r="AKF692"/>
      <c r="AKG692"/>
      <c r="AKH692"/>
      <c r="AKI692"/>
      <c r="AKJ692"/>
      <c r="AKK692"/>
      <c r="AKL692"/>
      <c r="AKM692"/>
      <c r="AKN692"/>
      <c r="AKO692"/>
      <c r="AKP692"/>
      <c r="AKQ692"/>
      <c r="AKR692"/>
      <c r="AKS692"/>
      <c r="AKT692"/>
      <c r="AKU692"/>
      <c r="AKV692"/>
      <c r="AKW692"/>
      <c r="AKX692"/>
      <c r="AKY692"/>
      <c r="AKZ692"/>
      <c r="ALA692"/>
      <c r="ALB692"/>
      <c r="ALC692"/>
      <c r="ALD692"/>
      <c r="ALE692"/>
      <c r="ALF692"/>
      <c r="ALG692"/>
      <c r="ALH692"/>
      <c r="ALI692"/>
      <c r="ALJ692"/>
      <c r="ALK692"/>
      <c r="ALL692"/>
      <c r="ALM692"/>
      <c r="ALN692"/>
      <c r="ALO692"/>
      <c r="ALP692"/>
      <c r="ALQ692"/>
      <c r="ALR692"/>
      <c r="ALS692"/>
      <c r="ALT692"/>
      <c r="ALU692"/>
      <c r="ALV692"/>
      <c r="ALW692"/>
      <c r="ALX692"/>
      <c r="ALY692"/>
      <c r="ALZ692"/>
      <c r="AMA692"/>
      <c r="AMB692"/>
      <c r="AMC692"/>
      <c r="AMD692"/>
      <c r="AME692"/>
      <c r="AMF692"/>
      <c r="AMG692"/>
      <c r="AMH692"/>
      <c r="AMI692"/>
      <c r="AMJ692"/>
      <c r="AMK692"/>
      <c r="AML692"/>
      <c r="AMM692"/>
      <c r="AMN692"/>
      <c r="AMO692"/>
      <c r="AMP692"/>
      <c r="AMQ692"/>
      <c r="AMR692"/>
      <c r="AMS692"/>
      <c r="AMT692"/>
      <c r="AMU692"/>
      <c r="AMV692"/>
      <c r="AMW692"/>
      <c r="AMX692"/>
      <c r="AMY692"/>
      <c r="AMZ692"/>
      <c r="ANA692"/>
      <c r="ANB692"/>
      <c r="ANC692"/>
      <c r="AND692"/>
      <c r="ANE692"/>
      <c r="ANF692"/>
      <c r="ANG692"/>
      <c r="ANH692"/>
      <c r="ANI692"/>
      <c r="ANJ692"/>
      <c r="ANK692"/>
      <c r="ANL692"/>
      <c r="ANM692"/>
      <c r="ANN692"/>
      <c r="ANO692"/>
      <c r="ANP692"/>
      <c r="ANQ692"/>
      <c r="ANR692"/>
      <c r="ANS692"/>
      <c r="ANT692"/>
      <c r="ANU692"/>
      <c r="ANV692"/>
      <c r="ANW692"/>
      <c r="ANX692"/>
      <c r="ANY692"/>
      <c r="ANZ692"/>
      <c r="AOA692"/>
      <c r="AOB692"/>
      <c r="AOC692"/>
      <c r="AOD692"/>
      <c r="AOE692"/>
      <c r="AOF692"/>
      <c r="AOG692"/>
      <c r="AOH692"/>
      <c r="AOI692"/>
      <c r="AOJ692"/>
      <c r="AOK692"/>
      <c r="AOL692"/>
      <c r="AOM692"/>
      <c r="AON692"/>
      <c r="AOO692"/>
      <c r="AOP692"/>
      <c r="AOQ692"/>
      <c r="AOR692"/>
      <c r="AOS692"/>
      <c r="AOT692"/>
      <c r="AOU692"/>
      <c r="AOV692"/>
      <c r="AOW692"/>
      <c r="AOX692"/>
      <c r="AOY692"/>
      <c r="AOZ692"/>
      <c r="APA692"/>
      <c r="APB692"/>
      <c r="APC692"/>
      <c r="APD692"/>
      <c r="APE692"/>
      <c r="APF692"/>
      <c r="APG692"/>
      <c r="APH692"/>
      <c r="API692"/>
      <c r="APJ692"/>
      <c r="APK692"/>
      <c r="APL692"/>
      <c r="APM692"/>
      <c r="APN692"/>
      <c r="APO692"/>
      <c r="APP692"/>
      <c r="APQ692"/>
      <c r="APR692"/>
      <c r="APS692"/>
      <c r="APT692"/>
      <c r="APU692"/>
      <c r="APV692"/>
      <c r="APW692"/>
      <c r="APX692"/>
      <c r="APY692"/>
      <c r="APZ692"/>
      <c r="AQA692"/>
      <c r="AQB692"/>
      <c r="AQC692"/>
      <c r="AQD692"/>
      <c r="AQE692"/>
      <c r="AQF692"/>
      <c r="AQG692"/>
      <c r="AQH692"/>
      <c r="AQI692"/>
      <c r="AQJ692"/>
      <c r="AQK692"/>
      <c r="AQL692"/>
      <c r="AQM692"/>
      <c r="AQN692"/>
      <c r="AQO692"/>
      <c r="AQP692"/>
      <c r="AQQ692"/>
      <c r="AQR692"/>
      <c r="AQS692"/>
      <c r="AQT692"/>
      <c r="AQU692"/>
      <c r="AQV692"/>
      <c r="AQW692"/>
      <c r="AQX692"/>
      <c r="AQY692"/>
      <c r="AQZ692"/>
      <c r="ARA692"/>
      <c r="ARB692"/>
      <c r="ARC692"/>
      <c r="ARD692"/>
      <c r="ARE692"/>
      <c r="ARF692"/>
      <c r="ARG692"/>
      <c r="ARH692"/>
      <c r="ARI692"/>
      <c r="ARJ692"/>
      <c r="ARK692"/>
      <c r="ARL692"/>
      <c r="ARM692"/>
      <c r="ARN692"/>
      <c r="ARO692"/>
      <c r="ARP692"/>
      <c r="ARQ692"/>
      <c r="ARR692"/>
      <c r="ARS692"/>
      <c r="ART692"/>
      <c r="ARU692"/>
      <c r="ARV692"/>
      <c r="ARW692"/>
      <c r="ARX692"/>
      <c r="ARY692"/>
      <c r="ARZ692"/>
      <c r="ASA692"/>
      <c r="ASB692"/>
      <c r="ASC692"/>
      <c r="ASD692"/>
      <c r="ASE692"/>
      <c r="ASF692"/>
      <c r="ASG692"/>
      <c r="ASH692"/>
      <c r="ASI692"/>
      <c r="ASJ692"/>
      <c r="ASK692"/>
      <c r="ASL692"/>
      <c r="ASM692"/>
      <c r="ASN692"/>
      <c r="ASO692"/>
      <c r="ASP692"/>
      <c r="ASQ692"/>
      <c r="ASR692"/>
      <c r="ASS692"/>
      <c r="AST692"/>
      <c r="ASU692"/>
      <c r="ASV692"/>
      <c r="ASW692"/>
      <c r="ASX692"/>
      <c r="ASY692"/>
      <c r="ASZ692"/>
      <c r="ATA692"/>
      <c r="ATB692"/>
      <c r="ATC692"/>
      <c r="ATD692"/>
      <c r="ATE692"/>
      <c r="ATF692"/>
      <c r="ATG692"/>
      <c r="ATH692"/>
      <c r="ATI692"/>
      <c r="ATJ692"/>
      <c r="ATK692"/>
      <c r="ATL692"/>
      <c r="ATM692"/>
      <c r="ATN692"/>
      <c r="ATO692"/>
      <c r="ATP692"/>
      <c r="ATQ692"/>
      <c r="ATR692"/>
      <c r="ATS692"/>
      <c r="ATT692"/>
      <c r="ATU692"/>
      <c r="ATV692"/>
      <c r="ATW692"/>
      <c r="ATX692"/>
      <c r="ATY692"/>
      <c r="ATZ692"/>
      <c r="AUA692"/>
      <c r="AUB692"/>
      <c r="AUC692"/>
      <c r="AUD692"/>
      <c r="AUE692"/>
      <c r="AUF692"/>
      <c r="AUG692"/>
      <c r="AUH692"/>
      <c r="AUI692"/>
      <c r="AUJ692"/>
      <c r="AUK692"/>
      <c r="AUL692"/>
      <c r="AUM692"/>
      <c r="AUN692"/>
      <c r="AUO692"/>
      <c r="AUP692"/>
      <c r="AUQ692"/>
      <c r="AUR692"/>
      <c r="AUS692"/>
      <c r="AUT692"/>
      <c r="AUU692"/>
      <c r="AUV692"/>
      <c r="AUW692"/>
      <c r="AUX692"/>
      <c r="AUY692"/>
      <c r="AUZ692"/>
      <c r="AVA692"/>
      <c r="AVB692"/>
      <c r="AVC692"/>
      <c r="AVD692"/>
      <c r="AVE692"/>
      <c r="AVF692"/>
      <c r="AVG692"/>
      <c r="AVH692"/>
      <c r="AVI692"/>
      <c r="AVJ692"/>
      <c r="AVK692"/>
      <c r="AVL692"/>
      <c r="AVM692"/>
      <c r="AVN692"/>
      <c r="AVO692"/>
      <c r="AVP692"/>
      <c r="AVQ692"/>
      <c r="AVR692"/>
      <c r="AVS692"/>
      <c r="AVT692"/>
      <c r="AVU692"/>
      <c r="AVV692"/>
      <c r="AVW692"/>
      <c r="AVX692"/>
      <c r="AVY692"/>
      <c r="AVZ692"/>
      <c r="AWA692"/>
      <c r="AWB692"/>
      <c r="AWC692"/>
      <c r="AWD692"/>
      <c r="AWE692"/>
      <c r="AWF692"/>
      <c r="AWG692"/>
      <c r="AWH692"/>
      <c r="AWI692"/>
      <c r="AWJ692"/>
      <c r="AWK692"/>
      <c r="AWL692"/>
      <c r="AWM692"/>
      <c r="AWN692"/>
      <c r="AWO692"/>
      <c r="AWP692"/>
      <c r="AWQ692"/>
      <c r="AWR692"/>
      <c r="AWS692"/>
    </row>
    <row r="693" spans="1:1293" s="50" customFormat="1" x14ac:dyDescent="0.2">
      <c r="A693" s="165"/>
      <c r="B693" s="169">
        <v>422</v>
      </c>
      <c r="C693" s="155"/>
      <c r="D693" s="155" t="s">
        <v>57</v>
      </c>
      <c r="E693" s="125">
        <f>E694+E695+E696+E697+E698</f>
        <v>25119</v>
      </c>
      <c r="F693" s="125">
        <f t="shared" ref="F693:G693" si="441">F694+F695+F696+F697+F698</f>
        <v>35700</v>
      </c>
      <c r="G693" s="125">
        <f t="shared" si="441"/>
        <v>30592.25</v>
      </c>
      <c r="H693" s="164">
        <f t="shared" si="437"/>
        <v>121.78928301285879</v>
      </c>
      <c r="I693" s="164">
        <f t="shared" si="438"/>
        <v>85.692577030812316</v>
      </c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/>
      <c r="DC693"/>
      <c r="DD693"/>
      <c r="DE693"/>
      <c r="DF693"/>
      <c r="DG693"/>
      <c r="DH693"/>
      <c r="DI693"/>
      <c r="DJ693"/>
      <c r="DK693"/>
      <c r="DL693"/>
      <c r="DM693"/>
      <c r="DN693"/>
      <c r="DO693"/>
      <c r="DP693"/>
      <c r="DQ693"/>
      <c r="DR693"/>
      <c r="DS693"/>
      <c r="DT693"/>
      <c r="DU693"/>
      <c r="DV693"/>
      <c r="DW693"/>
      <c r="DX693"/>
      <c r="DY693"/>
      <c r="DZ693"/>
      <c r="EA693"/>
      <c r="EB693"/>
      <c r="EC693"/>
      <c r="ED693"/>
      <c r="EE693"/>
      <c r="EF693"/>
      <c r="EG693"/>
      <c r="EH693"/>
      <c r="EI693"/>
      <c r="EJ693"/>
      <c r="EK693"/>
      <c r="EL693"/>
      <c r="EM693"/>
      <c r="EN693"/>
      <c r="EO693"/>
      <c r="EP693"/>
      <c r="EQ693"/>
      <c r="ER693"/>
      <c r="ES693"/>
      <c r="ET693"/>
      <c r="EU693"/>
      <c r="EV693"/>
      <c r="EW693"/>
      <c r="EX693"/>
      <c r="EY693"/>
      <c r="EZ693"/>
      <c r="FA693"/>
      <c r="FB693"/>
      <c r="FC693"/>
      <c r="FD693"/>
      <c r="FE693"/>
      <c r="FF693"/>
      <c r="FG693"/>
      <c r="FH693"/>
      <c r="FI693"/>
      <c r="FJ693"/>
      <c r="FK693"/>
      <c r="FL693"/>
      <c r="FM693"/>
      <c r="FN693"/>
      <c r="FO693"/>
      <c r="FP693"/>
      <c r="FQ693"/>
      <c r="FR693"/>
      <c r="FS693"/>
      <c r="FT693"/>
      <c r="FU693"/>
      <c r="FV693"/>
      <c r="FW693"/>
      <c r="FX693"/>
      <c r="FY693"/>
      <c r="FZ693"/>
      <c r="GA693"/>
      <c r="GB693"/>
      <c r="GC693"/>
      <c r="GD693"/>
      <c r="GE693"/>
      <c r="GF693"/>
      <c r="GG693"/>
      <c r="GH693"/>
      <c r="GI693"/>
      <c r="GJ693"/>
      <c r="GK693"/>
      <c r="GL693"/>
      <c r="GM693"/>
      <c r="GN693"/>
      <c r="GO693"/>
      <c r="GP693"/>
      <c r="GQ693"/>
      <c r="GR693"/>
      <c r="GS693"/>
      <c r="GT693"/>
      <c r="GU693"/>
      <c r="GV693"/>
      <c r="GW693"/>
      <c r="GX693"/>
      <c r="GY693"/>
      <c r="GZ693"/>
      <c r="HA693"/>
      <c r="HB693"/>
      <c r="HC693"/>
      <c r="HD693"/>
      <c r="HE693"/>
      <c r="HF693"/>
      <c r="HG693"/>
      <c r="HH693"/>
      <c r="HI693"/>
      <c r="HJ693"/>
      <c r="HK693"/>
      <c r="HL693"/>
      <c r="HM693"/>
      <c r="HN693"/>
      <c r="HO693"/>
      <c r="HP693"/>
      <c r="HQ693"/>
      <c r="HR693"/>
      <c r="HS693"/>
      <c r="HT693"/>
      <c r="HU693"/>
      <c r="HV693"/>
      <c r="HW693"/>
      <c r="HX693"/>
      <c r="HY693"/>
      <c r="HZ693"/>
      <c r="IA693"/>
      <c r="IB693"/>
      <c r="IC693"/>
      <c r="ID693"/>
      <c r="IE693"/>
      <c r="IF693"/>
      <c r="IG693"/>
      <c r="IH693"/>
      <c r="II693"/>
      <c r="IJ693"/>
      <c r="IK693"/>
      <c r="IL693"/>
      <c r="IM693"/>
      <c r="IN693"/>
      <c r="IO693"/>
      <c r="IP693"/>
      <c r="IQ693"/>
      <c r="IR693"/>
      <c r="IS693"/>
      <c r="IT693"/>
      <c r="IU693"/>
      <c r="IV693"/>
      <c r="IW693"/>
      <c r="IX693"/>
      <c r="IY693"/>
      <c r="IZ693"/>
      <c r="JA693"/>
      <c r="JB693"/>
      <c r="JC693"/>
      <c r="JD693"/>
      <c r="JE693"/>
      <c r="JF693"/>
      <c r="JG693"/>
      <c r="JH693"/>
      <c r="JI693"/>
      <c r="JJ693"/>
      <c r="JK693"/>
      <c r="JL693"/>
      <c r="JM693"/>
      <c r="JN693"/>
      <c r="JO693"/>
      <c r="JP693"/>
      <c r="JQ693"/>
      <c r="JR693"/>
      <c r="JS693"/>
      <c r="JT693"/>
      <c r="JU693"/>
      <c r="JV693"/>
      <c r="JW693"/>
      <c r="JX693"/>
      <c r="JY693"/>
      <c r="JZ693"/>
      <c r="KA693"/>
      <c r="KB693"/>
      <c r="KC693"/>
      <c r="KD693"/>
      <c r="KE693"/>
      <c r="KF693"/>
      <c r="KG693"/>
      <c r="KH693"/>
      <c r="KI693"/>
      <c r="KJ693"/>
      <c r="KK693"/>
      <c r="KL693"/>
      <c r="KM693"/>
      <c r="KN693"/>
      <c r="KO693"/>
      <c r="KP693"/>
      <c r="KQ693"/>
      <c r="KR693"/>
      <c r="KS693"/>
      <c r="KT693"/>
      <c r="KU693"/>
      <c r="KV693"/>
      <c r="KW693"/>
      <c r="KX693"/>
      <c r="KY693"/>
      <c r="KZ693"/>
      <c r="LA693"/>
      <c r="LB693"/>
      <c r="LC693"/>
      <c r="LD693"/>
      <c r="LE693"/>
      <c r="LF693"/>
      <c r="LG693"/>
      <c r="LH693"/>
      <c r="LI693"/>
      <c r="LJ693"/>
      <c r="LK693"/>
      <c r="LL693"/>
      <c r="LM693"/>
      <c r="LN693"/>
      <c r="LO693"/>
      <c r="LP693"/>
      <c r="LQ693"/>
      <c r="LR693"/>
      <c r="LS693"/>
      <c r="LT693"/>
      <c r="LU693"/>
      <c r="LV693"/>
      <c r="LW693"/>
      <c r="LX693"/>
      <c r="LY693"/>
      <c r="LZ693"/>
      <c r="MA693"/>
      <c r="MB693"/>
      <c r="MC693"/>
      <c r="MD693"/>
      <c r="ME693"/>
      <c r="MF693"/>
      <c r="MG693"/>
      <c r="MH693"/>
      <c r="MI693"/>
      <c r="MJ693"/>
      <c r="MK693"/>
      <c r="ML693"/>
      <c r="MM693"/>
      <c r="MN693"/>
      <c r="MO693"/>
      <c r="MP693"/>
      <c r="MQ693"/>
      <c r="MR693"/>
      <c r="MS693"/>
      <c r="MT693"/>
      <c r="MU693"/>
      <c r="MV693"/>
      <c r="MW693"/>
      <c r="MX693"/>
      <c r="MY693"/>
      <c r="MZ693"/>
      <c r="NA693"/>
      <c r="NB693"/>
      <c r="NC693"/>
      <c r="ND693"/>
      <c r="NE693"/>
      <c r="NF693"/>
      <c r="NG693"/>
      <c r="NH693"/>
      <c r="NI693"/>
      <c r="NJ693"/>
      <c r="NK693"/>
      <c r="NL693"/>
      <c r="NM693"/>
      <c r="NN693"/>
      <c r="NO693"/>
      <c r="NP693"/>
      <c r="NQ693"/>
      <c r="NR693"/>
      <c r="NS693"/>
      <c r="NT693"/>
      <c r="NU693"/>
      <c r="NV693"/>
      <c r="NW693"/>
      <c r="NX693"/>
      <c r="NY693"/>
      <c r="NZ693"/>
      <c r="OA693"/>
      <c r="OB693"/>
      <c r="OC693"/>
      <c r="OD693"/>
      <c r="OE693"/>
      <c r="OF693"/>
      <c r="OG693"/>
      <c r="OH693"/>
      <c r="OI693"/>
      <c r="OJ693"/>
      <c r="OK693"/>
      <c r="OL693"/>
      <c r="OM693"/>
      <c r="ON693"/>
      <c r="OO693"/>
      <c r="OP693"/>
      <c r="OQ693"/>
      <c r="OR693"/>
      <c r="OS693"/>
      <c r="OT693"/>
      <c r="OU693"/>
      <c r="OV693"/>
      <c r="OW693"/>
      <c r="OX693"/>
      <c r="OY693"/>
      <c r="OZ693"/>
      <c r="PA693"/>
      <c r="PB693"/>
      <c r="PC693"/>
      <c r="PD693"/>
      <c r="PE693"/>
      <c r="PF693"/>
      <c r="PG693"/>
      <c r="PH693"/>
      <c r="PI693"/>
      <c r="PJ693"/>
      <c r="PK693"/>
      <c r="PL693"/>
      <c r="PM693"/>
      <c r="PN693"/>
      <c r="PO693"/>
      <c r="PP693"/>
      <c r="PQ693"/>
      <c r="PR693"/>
      <c r="PS693"/>
      <c r="PT693"/>
      <c r="PU693"/>
      <c r="PV693"/>
      <c r="PW693"/>
      <c r="PX693"/>
      <c r="PY693"/>
      <c r="PZ693"/>
      <c r="QA693"/>
      <c r="QB693"/>
      <c r="QC693"/>
      <c r="QD693"/>
      <c r="QE693"/>
      <c r="QF693"/>
      <c r="QG693"/>
      <c r="QH693"/>
      <c r="QI693"/>
      <c r="QJ693"/>
      <c r="QK693"/>
      <c r="QL693"/>
      <c r="QM693"/>
      <c r="QN693"/>
      <c r="QO693"/>
      <c r="QP693"/>
      <c r="QQ693"/>
      <c r="QR693"/>
      <c r="QS693"/>
      <c r="QT693"/>
      <c r="QU693"/>
      <c r="QV693"/>
      <c r="QW693"/>
      <c r="QX693"/>
      <c r="QY693"/>
      <c r="QZ693"/>
      <c r="RA693"/>
      <c r="RB693"/>
      <c r="RC693"/>
      <c r="RD693"/>
      <c r="RE693"/>
      <c r="RF693"/>
      <c r="RG693"/>
      <c r="RH693"/>
      <c r="RI693"/>
      <c r="RJ693"/>
      <c r="RK693"/>
      <c r="RL693"/>
      <c r="RM693"/>
      <c r="RN693"/>
      <c r="RO693"/>
      <c r="RP693"/>
      <c r="RQ693"/>
      <c r="RR693"/>
      <c r="RS693"/>
      <c r="RT693"/>
      <c r="RU693"/>
      <c r="RV693"/>
      <c r="RW693"/>
      <c r="RX693"/>
      <c r="RY693"/>
      <c r="RZ693"/>
      <c r="SA693"/>
      <c r="SB693"/>
      <c r="SC693"/>
      <c r="SD693"/>
      <c r="SE693"/>
      <c r="SF693"/>
      <c r="SG693"/>
      <c r="SH693"/>
      <c r="SI693"/>
      <c r="SJ693"/>
      <c r="SK693"/>
      <c r="SL693"/>
      <c r="SM693"/>
      <c r="SN693"/>
      <c r="SO693"/>
      <c r="SP693"/>
      <c r="SQ693"/>
      <c r="SR693"/>
      <c r="SS693"/>
      <c r="ST693"/>
      <c r="SU693"/>
      <c r="SV693"/>
      <c r="SW693"/>
      <c r="SX693"/>
      <c r="SY693"/>
      <c r="SZ693"/>
      <c r="TA693"/>
      <c r="TB693"/>
      <c r="TC693"/>
      <c r="TD693"/>
      <c r="TE693"/>
      <c r="TF693"/>
      <c r="TG693"/>
      <c r="TH693"/>
      <c r="TI693"/>
      <c r="TJ693"/>
      <c r="TK693"/>
      <c r="TL693"/>
      <c r="TM693"/>
      <c r="TN693"/>
      <c r="TO693"/>
      <c r="TP693"/>
      <c r="TQ693"/>
      <c r="TR693"/>
      <c r="TS693"/>
      <c r="TT693"/>
      <c r="TU693"/>
      <c r="TV693"/>
      <c r="TW693"/>
      <c r="TX693"/>
      <c r="TY693"/>
      <c r="TZ693"/>
      <c r="UA693"/>
      <c r="UB693"/>
      <c r="UC693"/>
      <c r="UD693"/>
      <c r="UE693"/>
      <c r="UF693"/>
      <c r="UG693"/>
      <c r="UH693"/>
      <c r="UI693"/>
      <c r="UJ693"/>
      <c r="UK693"/>
      <c r="UL693"/>
      <c r="UM693"/>
      <c r="UN693"/>
      <c r="UO693"/>
      <c r="UP693"/>
      <c r="UQ693"/>
      <c r="UR693"/>
      <c r="US693"/>
      <c r="UT693"/>
      <c r="UU693"/>
      <c r="UV693"/>
      <c r="UW693"/>
      <c r="UX693"/>
      <c r="UY693"/>
      <c r="UZ693"/>
      <c r="VA693"/>
      <c r="VB693"/>
      <c r="VC693"/>
      <c r="VD693"/>
      <c r="VE693"/>
      <c r="VF693"/>
      <c r="VG693"/>
      <c r="VH693"/>
      <c r="VI693"/>
      <c r="VJ693"/>
      <c r="VK693"/>
      <c r="VL693"/>
      <c r="VM693"/>
      <c r="VN693"/>
      <c r="VO693"/>
      <c r="VP693"/>
      <c r="VQ693"/>
      <c r="VR693"/>
      <c r="VS693"/>
      <c r="VT693"/>
      <c r="VU693"/>
      <c r="VV693"/>
      <c r="VW693"/>
      <c r="VX693"/>
      <c r="VY693"/>
      <c r="VZ693"/>
      <c r="WA693"/>
      <c r="WB693"/>
      <c r="WC693"/>
      <c r="WD693"/>
      <c r="WE693"/>
      <c r="WF693"/>
      <c r="WG693"/>
      <c r="WH693"/>
      <c r="WI693"/>
      <c r="WJ693"/>
      <c r="WK693"/>
      <c r="WL693"/>
      <c r="WM693"/>
      <c r="WN693"/>
      <c r="WO693"/>
      <c r="WP693"/>
      <c r="WQ693"/>
      <c r="WR693"/>
      <c r="WS693"/>
      <c r="WT693"/>
      <c r="WU693"/>
      <c r="WV693"/>
      <c r="WW693"/>
      <c r="WX693"/>
      <c r="WY693"/>
      <c r="WZ693"/>
      <c r="XA693"/>
      <c r="XB693"/>
      <c r="XC693"/>
      <c r="XD693"/>
      <c r="XE693"/>
      <c r="XF693"/>
      <c r="XG693"/>
      <c r="XH693"/>
      <c r="XI693"/>
      <c r="XJ693"/>
      <c r="XK693"/>
      <c r="XL693"/>
      <c r="XM693"/>
      <c r="XN693"/>
      <c r="XO693"/>
      <c r="XP693"/>
      <c r="XQ693"/>
      <c r="XR693"/>
      <c r="XS693"/>
      <c r="XT693"/>
      <c r="XU693"/>
      <c r="XV693"/>
      <c r="XW693"/>
      <c r="XX693"/>
      <c r="XY693"/>
      <c r="XZ693"/>
      <c r="YA693"/>
      <c r="YB693"/>
      <c r="YC693"/>
      <c r="YD693"/>
      <c r="YE693"/>
      <c r="YF693"/>
      <c r="YG693"/>
      <c r="YH693"/>
      <c r="YI693"/>
      <c r="YJ693"/>
      <c r="YK693"/>
      <c r="YL693"/>
      <c r="YM693"/>
      <c r="YN693"/>
      <c r="YO693"/>
      <c r="YP693"/>
      <c r="YQ693"/>
      <c r="YR693"/>
      <c r="YS693"/>
      <c r="YT693"/>
      <c r="YU693"/>
      <c r="YV693"/>
      <c r="YW693"/>
      <c r="YX693"/>
      <c r="YY693"/>
      <c r="YZ693"/>
      <c r="ZA693"/>
      <c r="ZB693"/>
      <c r="ZC693"/>
      <c r="ZD693"/>
      <c r="ZE693"/>
      <c r="ZF693"/>
      <c r="ZG693"/>
      <c r="ZH693"/>
      <c r="ZI693"/>
      <c r="ZJ693"/>
      <c r="ZK693"/>
      <c r="ZL693"/>
      <c r="ZM693"/>
      <c r="ZN693"/>
      <c r="ZO693"/>
      <c r="ZP693"/>
      <c r="ZQ693"/>
      <c r="ZR693"/>
      <c r="ZS693"/>
      <c r="ZT693"/>
      <c r="ZU693"/>
      <c r="ZV693"/>
      <c r="ZW693"/>
      <c r="ZX693"/>
      <c r="ZY693"/>
      <c r="ZZ693"/>
      <c r="AAA693"/>
      <c r="AAB693"/>
      <c r="AAC693"/>
      <c r="AAD693"/>
      <c r="AAE693"/>
      <c r="AAF693"/>
      <c r="AAG693"/>
      <c r="AAH693"/>
      <c r="AAI693"/>
      <c r="AAJ693"/>
      <c r="AAK693"/>
      <c r="AAL693"/>
      <c r="AAM693"/>
      <c r="AAN693"/>
      <c r="AAO693"/>
      <c r="AAP693"/>
      <c r="AAQ693"/>
      <c r="AAR693"/>
      <c r="AAS693"/>
      <c r="AAT693"/>
      <c r="AAU693"/>
      <c r="AAV693"/>
      <c r="AAW693"/>
      <c r="AAX693"/>
      <c r="AAY693"/>
      <c r="AAZ693"/>
      <c r="ABA693"/>
      <c r="ABB693"/>
      <c r="ABC693"/>
      <c r="ABD693"/>
      <c r="ABE693"/>
      <c r="ABF693"/>
      <c r="ABG693"/>
      <c r="ABH693"/>
      <c r="ABI693"/>
      <c r="ABJ693"/>
      <c r="ABK693"/>
      <c r="ABL693"/>
      <c r="ABM693"/>
      <c r="ABN693"/>
      <c r="ABO693"/>
      <c r="ABP693"/>
      <c r="ABQ693"/>
      <c r="ABR693"/>
      <c r="ABS693"/>
      <c r="ABT693"/>
      <c r="ABU693"/>
      <c r="ABV693"/>
      <c r="ABW693"/>
      <c r="ABX693"/>
      <c r="ABY693"/>
      <c r="ABZ693"/>
      <c r="ACA693"/>
      <c r="ACB693"/>
      <c r="ACC693"/>
      <c r="ACD693"/>
      <c r="ACE693"/>
      <c r="ACF693"/>
      <c r="ACG693"/>
      <c r="ACH693"/>
      <c r="ACI693"/>
      <c r="ACJ693"/>
      <c r="ACK693"/>
      <c r="ACL693"/>
      <c r="ACM693"/>
      <c r="ACN693"/>
      <c r="ACO693"/>
      <c r="ACP693"/>
      <c r="ACQ693"/>
      <c r="ACR693"/>
      <c r="ACS693"/>
      <c r="ACT693"/>
      <c r="ACU693"/>
      <c r="ACV693"/>
      <c r="ACW693"/>
      <c r="ACX693"/>
      <c r="ACY693"/>
      <c r="ACZ693"/>
      <c r="ADA693"/>
      <c r="ADB693"/>
      <c r="ADC693"/>
      <c r="ADD693"/>
      <c r="ADE693"/>
      <c r="ADF693"/>
      <c r="ADG693"/>
      <c r="ADH693"/>
      <c r="ADI693"/>
      <c r="ADJ693"/>
      <c r="ADK693"/>
      <c r="ADL693"/>
      <c r="ADM693"/>
      <c r="ADN693"/>
      <c r="ADO693"/>
      <c r="ADP693"/>
      <c r="ADQ693"/>
      <c r="ADR693"/>
      <c r="ADS693"/>
      <c r="ADT693"/>
      <c r="ADU693"/>
      <c r="ADV693"/>
      <c r="ADW693"/>
      <c r="ADX693"/>
      <c r="ADY693"/>
      <c r="ADZ693"/>
      <c r="AEA693"/>
      <c r="AEB693"/>
      <c r="AEC693"/>
      <c r="AED693"/>
      <c r="AEE693"/>
      <c r="AEF693"/>
      <c r="AEG693"/>
      <c r="AEH693"/>
      <c r="AEI693"/>
      <c r="AEJ693"/>
      <c r="AEK693"/>
      <c r="AEL693"/>
      <c r="AEM693"/>
      <c r="AEN693"/>
      <c r="AEO693"/>
      <c r="AEP693"/>
      <c r="AEQ693"/>
      <c r="AER693"/>
      <c r="AES693"/>
      <c r="AET693"/>
      <c r="AEU693"/>
      <c r="AEV693"/>
      <c r="AEW693"/>
      <c r="AEX693"/>
      <c r="AEY693"/>
      <c r="AEZ693"/>
      <c r="AFA693"/>
      <c r="AFB693"/>
      <c r="AFC693"/>
      <c r="AFD693"/>
      <c r="AFE693"/>
      <c r="AFF693"/>
      <c r="AFG693"/>
      <c r="AFH693"/>
      <c r="AFI693"/>
      <c r="AFJ693"/>
      <c r="AFK693"/>
      <c r="AFL693"/>
      <c r="AFM693"/>
      <c r="AFN693"/>
      <c r="AFO693"/>
      <c r="AFP693"/>
      <c r="AFQ693"/>
      <c r="AFR693"/>
      <c r="AFS693"/>
      <c r="AFT693"/>
      <c r="AFU693"/>
      <c r="AFV693"/>
      <c r="AFW693"/>
      <c r="AFX693"/>
      <c r="AFY693"/>
      <c r="AFZ693"/>
      <c r="AGA693"/>
      <c r="AGB693"/>
      <c r="AGC693"/>
      <c r="AGD693"/>
      <c r="AGE693"/>
      <c r="AGF693"/>
      <c r="AGG693"/>
      <c r="AGH693"/>
      <c r="AGI693"/>
      <c r="AGJ693"/>
      <c r="AGK693"/>
      <c r="AGL693"/>
      <c r="AGM693"/>
      <c r="AGN693"/>
      <c r="AGO693"/>
      <c r="AGP693"/>
      <c r="AGQ693"/>
      <c r="AGR693"/>
      <c r="AGS693"/>
      <c r="AGT693"/>
      <c r="AGU693"/>
      <c r="AGV693"/>
      <c r="AGW693"/>
      <c r="AGX693"/>
      <c r="AGY693"/>
      <c r="AGZ693"/>
      <c r="AHA693"/>
      <c r="AHB693"/>
      <c r="AHC693"/>
      <c r="AHD693"/>
      <c r="AHE693"/>
      <c r="AHF693"/>
      <c r="AHG693"/>
      <c r="AHH693"/>
      <c r="AHI693"/>
      <c r="AHJ693"/>
      <c r="AHK693"/>
      <c r="AHL693"/>
      <c r="AHM693"/>
      <c r="AHN693"/>
      <c r="AHO693"/>
      <c r="AHP693"/>
      <c r="AHQ693"/>
      <c r="AHR693"/>
      <c r="AHS693"/>
      <c r="AHT693"/>
      <c r="AHU693"/>
      <c r="AHV693"/>
      <c r="AHW693"/>
      <c r="AHX693"/>
      <c r="AHY693"/>
      <c r="AHZ693"/>
      <c r="AIA693"/>
      <c r="AIB693"/>
      <c r="AIC693"/>
      <c r="AID693"/>
      <c r="AIE693"/>
      <c r="AIF693"/>
      <c r="AIG693"/>
      <c r="AIH693"/>
      <c r="AII693"/>
      <c r="AIJ693"/>
      <c r="AIK693"/>
      <c r="AIL693"/>
      <c r="AIM693"/>
      <c r="AIN693"/>
      <c r="AIO693"/>
      <c r="AIP693"/>
      <c r="AIQ693"/>
      <c r="AIR693"/>
      <c r="AIS693"/>
      <c r="AIT693"/>
      <c r="AIU693"/>
      <c r="AIV693"/>
      <c r="AIW693"/>
      <c r="AIX693"/>
      <c r="AIY693"/>
      <c r="AIZ693"/>
      <c r="AJA693"/>
      <c r="AJB693"/>
      <c r="AJC693"/>
      <c r="AJD693"/>
      <c r="AJE693"/>
      <c r="AJF693"/>
      <c r="AJG693"/>
      <c r="AJH693"/>
      <c r="AJI693"/>
      <c r="AJJ693"/>
      <c r="AJK693"/>
      <c r="AJL693"/>
      <c r="AJM693"/>
      <c r="AJN693"/>
      <c r="AJO693"/>
      <c r="AJP693"/>
      <c r="AJQ693"/>
      <c r="AJR693"/>
      <c r="AJS693"/>
      <c r="AJT693"/>
      <c r="AJU693"/>
      <c r="AJV693"/>
      <c r="AJW693"/>
      <c r="AJX693"/>
      <c r="AJY693"/>
      <c r="AJZ693"/>
      <c r="AKA693"/>
      <c r="AKB693"/>
      <c r="AKC693"/>
      <c r="AKD693"/>
      <c r="AKE693"/>
      <c r="AKF693"/>
      <c r="AKG693"/>
      <c r="AKH693"/>
      <c r="AKI693"/>
      <c r="AKJ693"/>
      <c r="AKK693"/>
      <c r="AKL693"/>
      <c r="AKM693"/>
      <c r="AKN693"/>
      <c r="AKO693"/>
      <c r="AKP693"/>
      <c r="AKQ693"/>
      <c r="AKR693"/>
      <c r="AKS693"/>
      <c r="AKT693"/>
      <c r="AKU693"/>
      <c r="AKV693"/>
      <c r="AKW693"/>
      <c r="AKX693"/>
      <c r="AKY693"/>
      <c r="AKZ693"/>
      <c r="ALA693"/>
      <c r="ALB693"/>
      <c r="ALC693"/>
      <c r="ALD693"/>
      <c r="ALE693"/>
      <c r="ALF693"/>
      <c r="ALG693"/>
      <c r="ALH693"/>
      <c r="ALI693"/>
      <c r="ALJ693"/>
      <c r="ALK693"/>
      <c r="ALL693"/>
      <c r="ALM693"/>
      <c r="ALN693"/>
      <c r="ALO693"/>
      <c r="ALP693"/>
      <c r="ALQ693"/>
      <c r="ALR693"/>
      <c r="ALS693"/>
      <c r="ALT693"/>
      <c r="ALU693"/>
      <c r="ALV693"/>
      <c r="ALW693"/>
      <c r="ALX693"/>
      <c r="ALY693"/>
      <c r="ALZ693"/>
      <c r="AMA693"/>
      <c r="AMB693"/>
      <c r="AMC693"/>
      <c r="AMD693"/>
      <c r="AME693"/>
      <c r="AMF693"/>
      <c r="AMG693"/>
      <c r="AMH693"/>
      <c r="AMI693"/>
      <c r="AMJ693"/>
      <c r="AMK693"/>
      <c r="AML693"/>
      <c r="AMM693"/>
      <c r="AMN693"/>
      <c r="AMO693"/>
      <c r="AMP693"/>
      <c r="AMQ693"/>
      <c r="AMR693"/>
      <c r="AMS693"/>
      <c r="AMT693"/>
      <c r="AMU693"/>
      <c r="AMV693"/>
      <c r="AMW693"/>
      <c r="AMX693"/>
      <c r="AMY693"/>
      <c r="AMZ693"/>
      <c r="ANA693"/>
      <c r="ANB693"/>
      <c r="ANC693"/>
      <c r="AND693"/>
      <c r="ANE693"/>
      <c r="ANF693"/>
      <c r="ANG693"/>
      <c r="ANH693"/>
      <c r="ANI693"/>
      <c r="ANJ693"/>
      <c r="ANK693"/>
      <c r="ANL693"/>
      <c r="ANM693"/>
      <c r="ANN693"/>
      <c r="ANO693"/>
      <c r="ANP693"/>
      <c r="ANQ693"/>
      <c r="ANR693"/>
      <c r="ANS693"/>
      <c r="ANT693"/>
      <c r="ANU693"/>
      <c r="ANV693"/>
      <c r="ANW693"/>
      <c r="ANX693"/>
      <c r="ANY693"/>
      <c r="ANZ693"/>
      <c r="AOA693"/>
      <c r="AOB693"/>
      <c r="AOC693"/>
      <c r="AOD693"/>
      <c r="AOE693"/>
      <c r="AOF693"/>
      <c r="AOG693"/>
      <c r="AOH693"/>
      <c r="AOI693"/>
      <c r="AOJ693"/>
      <c r="AOK693"/>
      <c r="AOL693"/>
      <c r="AOM693"/>
      <c r="AON693"/>
      <c r="AOO693"/>
      <c r="AOP693"/>
      <c r="AOQ693"/>
      <c r="AOR693"/>
      <c r="AOS693"/>
      <c r="AOT693"/>
      <c r="AOU693"/>
      <c r="AOV693"/>
      <c r="AOW693"/>
      <c r="AOX693"/>
      <c r="AOY693"/>
      <c r="AOZ693"/>
      <c r="APA693"/>
      <c r="APB693"/>
      <c r="APC693"/>
      <c r="APD693"/>
      <c r="APE693"/>
      <c r="APF693"/>
      <c r="APG693"/>
      <c r="APH693"/>
      <c r="API693"/>
      <c r="APJ693"/>
      <c r="APK693"/>
      <c r="APL693"/>
      <c r="APM693"/>
      <c r="APN693"/>
      <c r="APO693"/>
      <c r="APP693"/>
      <c r="APQ693"/>
      <c r="APR693"/>
      <c r="APS693"/>
      <c r="APT693"/>
      <c r="APU693"/>
      <c r="APV693"/>
      <c r="APW693"/>
      <c r="APX693"/>
      <c r="APY693"/>
      <c r="APZ693"/>
      <c r="AQA693"/>
      <c r="AQB693"/>
      <c r="AQC693"/>
      <c r="AQD693"/>
      <c r="AQE693"/>
      <c r="AQF693"/>
      <c r="AQG693"/>
      <c r="AQH693"/>
      <c r="AQI693"/>
      <c r="AQJ693"/>
      <c r="AQK693"/>
      <c r="AQL693"/>
      <c r="AQM693"/>
      <c r="AQN693"/>
      <c r="AQO693"/>
      <c r="AQP693"/>
      <c r="AQQ693"/>
      <c r="AQR693"/>
      <c r="AQS693"/>
      <c r="AQT693"/>
      <c r="AQU693"/>
      <c r="AQV693"/>
      <c r="AQW693"/>
      <c r="AQX693"/>
      <c r="AQY693"/>
      <c r="AQZ693"/>
      <c r="ARA693"/>
      <c r="ARB693"/>
      <c r="ARC693"/>
      <c r="ARD693"/>
      <c r="ARE693"/>
      <c r="ARF693"/>
      <c r="ARG693"/>
      <c r="ARH693"/>
      <c r="ARI693"/>
      <c r="ARJ693"/>
      <c r="ARK693"/>
      <c r="ARL693"/>
      <c r="ARM693"/>
      <c r="ARN693"/>
      <c r="ARO693"/>
      <c r="ARP693"/>
      <c r="ARQ693"/>
      <c r="ARR693"/>
      <c r="ARS693"/>
      <c r="ART693"/>
      <c r="ARU693"/>
      <c r="ARV693"/>
      <c r="ARW693"/>
      <c r="ARX693"/>
      <c r="ARY693"/>
      <c r="ARZ693"/>
      <c r="ASA693"/>
      <c r="ASB693"/>
      <c r="ASC693"/>
      <c r="ASD693"/>
      <c r="ASE693"/>
      <c r="ASF693"/>
      <c r="ASG693"/>
      <c r="ASH693"/>
      <c r="ASI693"/>
      <c r="ASJ693"/>
      <c r="ASK693"/>
      <c r="ASL693"/>
      <c r="ASM693"/>
      <c r="ASN693"/>
      <c r="ASO693"/>
      <c r="ASP693"/>
      <c r="ASQ693"/>
      <c r="ASR693"/>
      <c r="ASS693"/>
      <c r="AST693"/>
      <c r="ASU693"/>
      <c r="ASV693"/>
      <c r="ASW693"/>
      <c r="ASX693"/>
      <c r="ASY693"/>
      <c r="ASZ693"/>
      <c r="ATA693"/>
      <c r="ATB693"/>
      <c r="ATC693"/>
      <c r="ATD693"/>
      <c r="ATE693"/>
      <c r="ATF693"/>
      <c r="ATG693"/>
      <c r="ATH693"/>
      <c r="ATI693"/>
      <c r="ATJ693"/>
      <c r="ATK693"/>
      <c r="ATL693"/>
      <c r="ATM693"/>
      <c r="ATN693"/>
      <c r="ATO693"/>
      <c r="ATP693"/>
      <c r="ATQ693"/>
      <c r="ATR693"/>
      <c r="ATS693"/>
      <c r="ATT693"/>
      <c r="ATU693"/>
      <c r="ATV693"/>
      <c r="ATW693"/>
      <c r="ATX693"/>
      <c r="ATY693"/>
      <c r="ATZ693"/>
      <c r="AUA693"/>
      <c r="AUB693"/>
      <c r="AUC693"/>
      <c r="AUD693"/>
      <c r="AUE693"/>
      <c r="AUF693"/>
      <c r="AUG693"/>
      <c r="AUH693"/>
      <c r="AUI693"/>
      <c r="AUJ693"/>
      <c r="AUK693"/>
      <c r="AUL693"/>
      <c r="AUM693"/>
      <c r="AUN693"/>
      <c r="AUO693"/>
      <c r="AUP693"/>
      <c r="AUQ693"/>
      <c r="AUR693"/>
      <c r="AUS693"/>
      <c r="AUT693"/>
      <c r="AUU693"/>
      <c r="AUV693"/>
      <c r="AUW693"/>
      <c r="AUX693"/>
      <c r="AUY693"/>
      <c r="AUZ693"/>
      <c r="AVA693"/>
      <c r="AVB693"/>
      <c r="AVC693"/>
      <c r="AVD693"/>
      <c r="AVE693"/>
      <c r="AVF693"/>
      <c r="AVG693"/>
      <c r="AVH693"/>
      <c r="AVI693"/>
      <c r="AVJ693"/>
      <c r="AVK693"/>
      <c r="AVL693"/>
      <c r="AVM693"/>
      <c r="AVN693"/>
      <c r="AVO693"/>
      <c r="AVP693"/>
      <c r="AVQ693"/>
      <c r="AVR693"/>
      <c r="AVS693"/>
      <c r="AVT693"/>
      <c r="AVU693"/>
      <c r="AVV693"/>
      <c r="AVW693"/>
      <c r="AVX693"/>
      <c r="AVY693"/>
      <c r="AVZ693"/>
      <c r="AWA693"/>
      <c r="AWB693"/>
      <c r="AWC693"/>
      <c r="AWD693"/>
      <c r="AWE693"/>
      <c r="AWF693"/>
      <c r="AWG693"/>
      <c r="AWH693"/>
      <c r="AWI693"/>
      <c r="AWJ693"/>
      <c r="AWK693"/>
      <c r="AWL693"/>
      <c r="AWM693"/>
      <c r="AWN693"/>
      <c r="AWO693"/>
      <c r="AWP693"/>
      <c r="AWQ693"/>
      <c r="AWR693"/>
      <c r="AWS693"/>
    </row>
    <row r="694" spans="1:1293" s="50" customFormat="1" x14ac:dyDescent="0.2">
      <c r="A694" s="189"/>
      <c r="B694" s="171" t="s">
        <v>115</v>
      </c>
      <c r="C694" s="170"/>
      <c r="D694" s="170" t="s">
        <v>116</v>
      </c>
      <c r="E694" s="132">
        <v>25119</v>
      </c>
      <c r="F694" s="132">
        <v>28500</v>
      </c>
      <c r="G694" s="132">
        <v>24076.39</v>
      </c>
      <c r="H694" s="164">
        <f t="shared" si="437"/>
        <v>95.849317249890518</v>
      </c>
      <c r="I694" s="164">
        <f t="shared" si="438"/>
        <v>84.478561403508763</v>
      </c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/>
      <c r="DC694"/>
      <c r="DD694"/>
      <c r="DE694"/>
      <c r="DF694"/>
      <c r="DG694"/>
      <c r="DH694"/>
      <c r="DI694"/>
      <c r="DJ694"/>
      <c r="DK694"/>
      <c r="DL694"/>
      <c r="DM694"/>
      <c r="DN694"/>
      <c r="DO694"/>
      <c r="DP694"/>
      <c r="DQ694"/>
      <c r="DR694"/>
      <c r="DS694"/>
      <c r="DT694"/>
      <c r="DU694"/>
      <c r="DV694"/>
      <c r="DW694"/>
      <c r="DX694"/>
      <c r="DY694"/>
      <c r="DZ694"/>
      <c r="EA694"/>
      <c r="EB694"/>
      <c r="EC694"/>
      <c r="ED694"/>
      <c r="EE694"/>
      <c r="EF694"/>
      <c r="EG694"/>
      <c r="EH694"/>
      <c r="EI694"/>
      <c r="EJ694"/>
      <c r="EK694"/>
      <c r="EL694"/>
      <c r="EM694"/>
      <c r="EN694"/>
      <c r="EO694"/>
      <c r="EP694"/>
      <c r="EQ694"/>
      <c r="ER694"/>
      <c r="ES694"/>
      <c r="ET694"/>
      <c r="EU694"/>
      <c r="EV694"/>
      <c r="EW694"/>
      <c r="EX694"/>
      <c r="EY694"/>
      <c r="EZ694"/>
      <c r="FA694"/>
      <c r="FB694"/>
      <c r="FC694"/>
      <c r="FD694"/>
      <c r="FE694"/>
      <c r="FF694"/>
      <c r="FG694"/>
      <c r="FH694"/>
      <c r="FI694"/>
      <c r="FJ694"/>
      <c r="FK694"/>
      <c r="FL694"/>
      <c r="FM694"/>
      <c r="FN694"/>
      <c r="FO694"/>
      <c r="FP694"/>
      <c r="FQ694"/>
      <c r="FR694"/>
      <c r="FS694"/>
      <c r="FT694"/>
      <c r="FU694"/>
      <c r="FV694"/>
      <c r="FW694"/>
      <c r="FX694"/>
      <c r="FY694"/>
      <c r="FZ694"/>
      <c r="GA694"/>
      <c r="GB694"/>
      <c r="GC694"/>
      <c r="GD694"/>
      <c r="GE694"/>
      <c r="GF694"/>
      <c r="GG694"/>
      <c r="GH694"/>
      <c r="GI694"/>
      <c r="GJ694"/>
      <c r="GK694"/>
      <c r="GL694"/>
      <c r="GM694"/>
      <c r="GN694"/>
      <c r="GO694"/>
      <c r="GP694"/>
      <c r="GQ694"/>
      <c r="GR694"/>
      <c r="GS694"/>
      <c r="GT694"/>
      <c r="GU694"/>
      <c r="GV694"/>
      <c r="GW694"/>
      <c r="GX694"/>
      <c r="GY694"/>
      <c r="GZ694"/>
      <c r="HA694"/>
      <c r="HB694"/>
      <c r="HC694"/>
      <c r="HD694"/>
      <c r="HE694"/>
      <c r="HF694"/>
      <c r="HG694"/>
      <c r="HH694"/>
      <c r="HI694"/>
      <c r="HJ694"/>
      <c r="HK694"/>
      <c r="HL694"/>
      <c r="HM694"/>
      <c r="HN694"/>
      <c r="HO694"/>
      <c r="HP694"/>
      <c r="HQ694"/>
      <c r="HR694"/>
      <c r="HS694"/>
      <c r="HT694"/>
      <c r="HU694"/>
      <c r="HV694"/>
      <c r="HW694"/>
      <c r="HX694"/>
      <c r="HY694"/>
      <c r="HZ694"/>
      <c r="IA694"/>
      <c r="IB694"/>
      <c r="IC694"/>
      <c r="ID694"/>
      <c r="IE694"/>
      <c r="IF694"/>
      <c r="IG694"/>
      <c r="IH694"/>
      <c r="II694"/>
      <c r="IJ694"/>
      <c r="IK694"/>
      <c r="IL694"/>
      <c r="IM694"/>
      <c r="IN694"/>
      <c r="IO694"/>
      <c r="IP694"/>
      <c r="IQ694"/>
      <c r="IR694"/>
      <c r="IS694"/>
      <c r="IT694"/>
      <c r="IU694"/>
      <c r="IV694"/>
      <c r="IW694"/>
      <c r="IX694"/>
      <c r="IY694"/>
      <c r="IZ694"/>
      <c r="JA694"/>
      <c r="JB694"/>
      <c r="JC694"/>
      <c r="JD694"/>
      <c r="JE694"/>
      <c r="JF694"/>
      <c r="JG694"/>
      <c r="JH694"/>
      <c r="JI694"/>
      <c r="JJ694"/>
      <c r="JK694"/>
      <c r="JL694"/>
      <c r="JM694"/>
      <c r="JN694"/>
      <c r="JO694"/>
      <c r="JP694"/>
      <c r="JQ694"/>
      <c r="JR694"/>
      <c r="JS694"/>
      <c r="JT694"/>
      <c r="JU694"/>
      <c r="JV694"/>
      <c r="JW694"/>
      <c r="JX694"/>
      <c r="JY694"/>
      <c r="JZ694"/>
      <c r="KA694"/>
      <c r="KB694"/>
      <c r="KC694"/>
      <c r="KD694"/>
      <c r="KE694"/>
      <c r="KF694"/>
      <c r="KG694"/>
      <c r="KH694"/>
      <c r="KI694"/>
      <c r="KJ694"/>
      <c r="KK694"/>
      <c r="KL694"/>
      <c r="KM694"/>
      <c r="KN694"/>
      <c r="KO694"/>
      <c r="KP694"/>
      <c r="KQ694"/>
      <c r="KR694"/>
      <c r="KS694"/>
      <c r="KT694"/>
      <c r="KU694"/>
      <c r="KV694"/>
      <c r="KW694"/>
      <c r="KX694"/>
      <c r="KY694"/>
      <c r="KZ694"/>
      <c r="LA694"/>
      <c r="LB694"/>
      <c r="LC694"/>
      <c r="LD694"/>
      <c r="LE694"/>
      <c r="LF694"/>
      <c r="LG694"/>
      <c r="LH694"/>
      <c r="LI694"/>
      <c r="LJ694"/>
      <c r="LK694"/>
      <c r="LL694"/>
      <c r="LM694"/>
      <c r="LN694"/>
      <c r="LO694"/>
      <c r="LP694"/>
      <c r="LQ694"/>
      <c r="LR694"/>
      <c r="LS694"/>
      <c r="LT694"/>
      <c r="LU694"/>
      <c r="LV694"/>
      <c r="LW694"/>
      <c r="LX694"/>
      <c r="LY694"/>
      <c r="LZ694"/>
      <c r="MA694"/>
      <c r="MB694"/>
      <c r="MC694"/>
      <c r="MD694"/>
      <c r="ME694"/>
      <c r="MF694"/>
      <c r="MG694"/>
      <c r="MH694"/>
      <c r="MI694"/>
      <c r="MJ694"/>
      <c r="MK694"/>
      <c r="ML694"/>
      <c r="MM694"/>
      <c r="MN694"/>
      <c r="MO694"/>
      <c r="MP694"/>
      <c r="MQ694"/>
      <c r="MR694"/>
      <c r="MS694"/>
      <c r="MT694"/>
      <c r="MU694"/>
      <c r="MV694"/>
      <c r="MW694"/>
      <c r="MX694"/>
      <c r="MY694"/>
      <c r="MZ694"/>
      <c r="NA694"/>
      <c r="NB694"/>
      <c r="NC694"/>
      <c r="ND694"/>
      <c r="NE694"/>
      <c r="NF694"/>
      <c r="NG694"/>
      <c r="NH694"/>
      <c r="NI694"/>
      <c r="NJ694"/>
      <c r="NK694"/>
      <c r="NL694"/>
      <c r="NM694"/>
      <c r="NN694"/>
      <c r="NO694"/>
      <c r="NP694"/>
      <c r="NQ694"/>
      <c r="NR694"/>
      <c r="NS694"/>
      <c r="NT694"/>
      <c r="NU694"/>
      <c r="NV694"/>
      <c r="NW694"/>
      <c r="NX694"/>
      <c r="NY694"/>
      <c r="NZ694"/>
      <c r="OA694"/>
      <c r="OB694"/>
      <c r="OC694"/>
      <c r="OD694"/>
      <c r="OE694"/>
      <c r="OF694"/>
      <c r="OG694"/>
      <c r="OH694"/>
      <c r="OI694"/>
      <c r="OJ694"/>
      <c r="OK694"/>
      <c r="OL694"/>
      <c r="OM694"/>
      <c r="ON694"/>
      <c r="OO694"/>
      <c r="OP694"/>
      <c r="OQ694"/>
      <c r="OR694"/>
      <c r="OS694"/>
      <c r="OT694"/>
      <c r="OU694"/>
      <c r="OV694"/>
      <c r="OW694"/>
      <c r="OX694"/>
      <c r="OY694"/>
      <c r="OZ694"/>
      <c r="PA694"/>
      <c r="PB694"/>
      <c r="PC694"/>
      <c r="PD694"/>
      <c r="PE694"/>
      <c r="PF694"/>
      <c r="PG694"/>
      <c r="PH694"/>
      <c r="PI694"/>
      <c r="PJ694"/>
      <c r="PK694"/>
      <c r="PL694"/>
      <c r="PM694"/>
      <c r="PN694"/>
      <c r="PO694"/>
      <c r="PP694"/>
      <c r="PQ694"/>
      <c r="PR694"/>
      <c r="PS694"/>
      <c r="PT694"/>
      <c r="PU694"/>
      <c r="PV694"/>
      <c r="PW694"/>
      <c r="PX694"/>
      <c r="PY694"/>
      <c r="PZ694"/>
      <c r="QA694"/>
      <c r="QB694"/>
      <c r="QC694"/>
      <c r="QD694"/>
      <c r="QE694"/>
      <c r="QF694"/>
      <c r="QG694"/>
      <c r="QH694"/>
      <c r="QI694"/>
      <c r="QJ694"/>
      <c r="QK694"/>
      <c r="QL694"/>
      <c r="QM694"/>
      <c r="QN694"/>
      <c r="QO694"/>
      <c r="QP694"/>
      <c r="QQ694"/>
      <c r="QR694"/>
      <c r="QS694"/>
      <c r="QT694"/>
      <c r="QU694"/>
      <c r="QV694"/>
      <c r="QW694"/>
      <c r="QX694"/>
      <c r="QY694"/>
      <c r="QZ694"/>
      <c r="RA694"/>
      <c r="RB694"/>
      <c r="RC694"/>
      <c r="RD694"/>
      <c r="RE694"/>
      <c r="RF694"/>
      <c r="RG694"/>
      <c r="RH694"/>
      <c r="RI694"/>
      <c r="RJ694"/>
      <c r="RK694"/>
      <c r="RL694"/>
      <c r="RM694"/>
      <c r="RN694"/>
      <c r="RO694"/>
      <c r="RP694"/>
      <c r="RQ694"/>
      <c r="RR694"/>
      <c r="RS694"/>
      <c r="RT694"/>
      <c r="RU694"/>
      <c r="RV694"/>
      <c r="RW694"/>
      <c r="RX694"/>
      <c r="RY694"/>
      <c r="RZ694"/>
      <c r="SA694"/>
      <c r="SB694"/>
      <c r="SC694"/>
      <c r="SD694"/>
      <c r="SE694"/>
      <c r="SF694"/>
      <c r="SG694"/>
      <c r="SH694"/>
      <c r="SI694"/>
      <c r="SJ694"/>
      <c r="SK694"/>
      <c r="SL694"/>
      <c r="SM694"/>
      <c r="SN694"/>
      <c r="SO694"/>
      <c r="SP694"/>
      <c r="SQ694"/>
      <c r="SR694"/>
      <c r="SS694"/>
      <c r="ST694"/>
      <c r="SU694"/>
      <c r="SV694"/>
      <c r="SW694"/>
      <c r="SX694"/>
      <c r="SY694"/>
      <c r="SZ694"/>
      <c r="TA694"/>
      <c r="TB694"/>
      <c r="TC694"/>
      <c r="TD694"/>
      <c r="TE694"/>
      <c r="TF694"/>
      <c r="TG694"/>
      <c r="TH694"/>
      <c r="TI694"/>
      <c r="TJ694"/>
      <c r="TK694"/>
      <c r="TL694"/>
      <c r="TM694"/>
      <c r="TN694"/>
      <c r="TO694"/>
      <c r="TP694"/>
      <c r="TQ694"/>
      <c r="TR694"/>
      <c r="TS694"/>
      <c r="TT694"/>
      <c r="TU694"/>
      <c r="TV694"/>
      <c r="TW694"/>
      <c r="TX694"/>
      <c r="TY694"/>
      <c r="TZ694"/>
      <c r="UA694"/>
      <c r="UB694"/>
      <c r="UC694"/>
      <c r="UD694"/>
      <c r="UE694"/>
      <c r="UF694"/>
      <c r="UG694"/>
      <c r="UH694"/>
      <c r="UI694"/>
      <c r="UJ694"/>
      <c r="UK694"/>
      <c r="UL694"/>
      <c r="UM694"/>
      <c r="UN694"/>
      <c r="UO694"/>
      <c r="UP694"/>
      <c r="UQ694"/>
      <c r="UR694"/>
      <c r="US694"/>
      <c r="UT694"/>
      <c r="UU694"/>
      <c r="UV694"/>
      <c r="UW694"/>
      <c r="UX694"/>
      <c r="UY694"/>
      <c r="UZ694"/>
      <c r="VA694"/>
      <c r="VB694"/>
      <c r="VC694"/>
      <c r="VD694"/>
      <c r="VE694"/>
      <c r="VF694"/>
      <c r="VG694"/>
      <c r="VH694"/>
      <c r="VI694"/>
      <c r="VJ694"/>
      <c r="VK694"/>
      <c r="VL694"/>
      <c r="VM694"/>
      <c r="VN694"/>
      <c r="VO694"/>
      <c r="VP694"/>
      <c r="VQ694"/>
      <c r="VR694"/>
      <c r="VS694"/>
      <c r="VT694"/>
      <c r="VU694"/>
      <c r="VV694"/>
      <c r="VW694"/>
      <c r="VX694"/>
      <c r="VY694"/>
      <c r="VZ694"/>
      <c r="WA694"/>
      <c r="WB694"/>
      <c r="WC694"/>
      <c r="WD694"/>
      <c r="WE694"/>
      <c r="WF694"/>
      <c r="WG694"/>
      <c r="WH694"/>
      <c r="WI694"/>
      <c r="WJ694"/>
      <c r="WK694"/>
      <c r="WL694"/>
      <c r="WM694"/>
      <c r="WN694"/>
      <c r="WO694"/>
      <c r="WP694"/>
      <c r="WQ694"/>
      <c r="WR694"/>
      <c r="WS694"/>
      <c r="WT694"/>
      <c r="WU694"/>
      <c r="WV694"/>
      <c r="WW694"/>
      <c r="WX694"/>
      <c r="WY694"/>
      <c r="WZ694"/>
      <c r="XA694"/>
      <c r="XB694"/>
      <c r="XC694"/>
      <c r="XD694"/>
      <c r="XE694"/>
      <c r="XF694"/>
      <c r="XG694"/>
      <c r="XH694"/>
      <c r="XI694"/>
      <c r="XJ694"/>
      <c r="XK694"/>
      <c r="XL694"/>
      <c r="XM694"/>
      <c r="XN694"/>
      <c r="XO694"/>
      <c r="XP694"/>
      <c r="XQ694"/>
      <c r="XR694"/>
      <c r="XS694"/>
      <c r="XT694"/>
      <c r="XU694"/>
      <c r="XV694"/>
      <c r="XW694"/>
      <c r="XX694"/>
      <c r="XY694"/>
      <c r="XZ694"/>
      <c r="YA694"/>
      <c r="YB694"/>
      <c r="YC694"/>
      <c r="YD694"/>
      <c r="YE694"/>
      <c r="YF694"/>
      <c r="YG694"/>
      <c r="YH694"/>
      <c r="YI694"/>
      <c r="YJ694"/>
      <c r="YK694"/>
      <c r="YL694"/>
      <c r="YM694"/>
      <c r="YN694"/>
      <c r="YO694"/>
      <c r="YP694"/>
      <c r="YQ694"/>
      <c r="YR694"/>
      <c r="YS694"/>
      <c r="YT694"/>
      <c r="YU694"/>
      <c r="YV694"/>
      <c r="YW694"/>
      <c r="YX694"/>
      <c r="YY694"/>
      <c r="YZ694"/>
      <c r="ZA694"/>
      <c r="ZB694"/>
      <c r="ZC694"/>
      <c r="ZD694"/>
      <c r="ZE694"/>
      <c r="ZF694"/>
      <c r="ZG694"/>
      <c r="ZH694"/>
      <c r="ZI694"/>
      <c r="ZJ694"/>
      <c r="ZK694"/>
      <c r="ZL694"/>
      <c r="ZM694"/>
      <c r="ZN694"/>
      <c r="ZO694"/>
      <c r="ZP694"/>
      <c r="ZQ694"/>
      <c r="ZR694"/>
      <c r="ZS694"/>
      <c r="ZT694"/>
      <c r="ZU694"/>
      <c r="ZV694"/>
      <c r="ZW694"/>
      <c r="ZX694"/>
      <c r="ZY694"/>
      <c r="ZZ694"/>
      <c r="AAA694"/>
      <c r="AAB694"/>
      <c r="AAC694"/>
      <c r="AAD694"/>
      <c r="AAE694"/>
      <c r="AAF694"/>
      <c r="AAG694"/>
      <c r="AAH694"/>
      <c r="AAI694"/>
      <c r="AAJ694"/>
      <c r="AAK694"/>
      <c r="AAL694"/>
      <c r="AAM694"/>
      <c r="AAN694"/>
      <c r="AAO694"/>
      <c r="AAP694"/>
      <c r="AAQ694"/>
      <c r="AAR694"/>
      <c r="AAS694"/>
      <c r="AAT694"/>
      <c r="AAU694"/>
      <c r="AAV694"/>
      <c r="AAW694"/>
      <c r="AAX694"/>
      <c r="AAY694"/>
      <c r="AAZ694"/>
      <c r="ABA694"/>
      <c r="ABB694"/>
      <c r="ABC694"/>
      <c r="ABD694"/>
      <c r="ABE694"/>
      <c r="ABF694"/>
      <c r="ABG694"/>
      <c r="ABH694"/>
      <c r="ABI694"/>
      <c r="ABJ694"/>
      <c r="ABK694"/>
      <c r="ABL694"/>
      <c r="ABM694"/>
      <c r="ABN694"/>
      <c r="ABO694"/>
      <c r="ABP694"/>
      <c r="ABQ694"/>
      <c r="ABR694"/>
      <c r="ABS694"/>
      <c r="ABT694"/>
      <c r="ABU694"/>
      <c r="ABV694"/>
      <c r="ABW694"/>
      <c r="ABX694"/>
      <c r="ABY694"/>
      <c r="ABZ694"/>
      <c r="ACA694"/>
      <c r="ACB694"/>
      <c r="ACC694"/>
      <c r="ACD694"/>
      <c r="ACE694"/>
      <c r="ACF694"/>
      <c r="ACG694"/>
      <c r="ACH694"/>
      <c r="ACI694"/>
      <c r="ACJ694"/>
      <c r="ACK694"/>
      <c r="ACL694"/>
      <c r="ACM694"/>
      <c r="ACN694"/>
      <c r="ACO694"/>
      <c r="ACP694"/>
      <c r="ACQ694"/>
      <c r="ACR694"/>
      <c r="ACS694"/>
      <c r="ACT694"/>
      <c r="ACU694"/>
      <c r="ACV694"/>
      <c r="ACW694"/>
      <c r="ACX694"/>
      <c r="ACY694"/>
      <c r="ACZ694"/>
      <c r="ADA694"/>
      <c r="ADB694"/>
      <c r="ADC694"/>
      <c r="ADD694"/>
      <c r="ADE694"/>
      <c r="ADF694"/>
      <c r="ADG694"/>
      <c r="ADH694"/>
      <c r="ADI694"/>
      <c r="ADJ694"/>
      <c r="ADK694"/>
      <c r="ADL694"/>
      <c r="ADM694"/>
      <c r="ADN694"/>
      <c r="ADO694"/>
      <c r="ADP694"/>
      <c r="ADQ694"/>
      <c r="ADR694"/>
      <c r="ADS694"/>
      <c r="ADT694"/>
      <c r="ADU694"/>
      <c r="ADV694"/>
      <c r="ADW694"/>
      <c r="ADX694"/>
      <c r="ADY694"/>
      <c r="ADZ694"/>
      <c r="AEA694"/>
      <c r="AEB694"/>
      <c r="AEC694"/>
      <c r="AED694"/>
      <c r="AEE694"/>
      <c r="AEF694"/>
      <c r="AEG694"/>
      <c r="AEH694"/>
      <c r="AEI694"/>
      <c r="AEJ694"/>
      <c r="AEK694"/>
      <c r="AEL694"/>
      <c r="AEM694"/>
      <c r="AEN694"/>
      <c r="AEO694"/>
      <c r="AEP694"/>
      <c r="AEQ694"/>
      <c r="AER694"/>
      <c r="AES694"/>
      <c r="AET694"/>
      <c r="AEU694"/>
      <c r="AEV694"/>
      <c r="AEW694"/>
      <c r="AEX694"/>
      <c r="AEY694"/>
      <c r="AEZ694"/>
      <c r="AFA694"/>
      <c r="AFB694"/>
      <c r="AFC694"/>
      <c r="AFD694"/>
      <c r="AFE694"/>
      <c r="AFF694"/>
      <c r="AFG694"/>
      <c r="AFH694"/>
      <c r="AFI694"/>
      <c r="AFJ694"/>
      <c r="AFK694"/>
      <c r="AFL694"/>
      <c r="AFM694"/>
      <c r="AFN694"/>
      <c r="AFO694"/>
      <c r="AFP694"/>
      <c r="AFQ694"/>
      <c r="AFR694"/>
      <c r="AFS694"/>
      <c r="AFT694"/>
      <c r="AFU694"/>
      <c r="AFV694"/>
      <c r="AFW694"/>
      <c r="AFX694"/>
      <c r="AFY694"/>
      <c r="AFZ694"/>
      <c r="AGA694"/>
      <c r="AGB694"/>
      <c r="AGC694"/>
      <c r="AGD694"/>
      <c r="AGE694"/>
      <c r="AGF694"/>
      <c r="AGG694"/>
      <c r="AGH694"/>
      <c r="AGI694"/>
      <c r="AGJ694"/>
      <c r="AGK694"/>
      <c r="AGL694"/>
      <c r="AGM694"/>
      <c r="AGN694"/>
      <c r="AGO694"/>
      <c r="AGP694"/>
      <c r="AGQ694"/>
      <c r="AGR694"/>
      <c r="AGS694"/>
      <c r="AGT694"/>
      <c r="AGU694"/>
      <c r="AGV694"/>
      <c r="AGW694"/>
      <c r="AGX694"/>
      <c r="AGY694"/>
      <c r="AGZ694"/>
      <c r="AHA694"/>
      <c r="AHB694"/>
      <c r="AHC694"/>
      <c r="AHD694"/>
      <c r="AHE694"/>
      <c r="AHF694"/>
      <c r="AHG694"/>
      <c r="AHH694"/>
      <c r="AHI694"/>
      <c r="AHJ694"/>
      <c r="AHK694"/>
      <c r="AHL694"/>
      <c r="AHM694"/>
      <c r="AHN694"/>
      <c r="AHO694"/>
      <c r="AHP694"/>
      <c r="AHQ694"/>
      <c r="AHR694"/>
      <c r="AHS694"/>
      <c r="AHT694"/>
      <c r="AHU694"/>
      <c r="AHV694"/>
      <c r="AHW694"/>
      <c r="AHX694"/>
      <c r="AHY694"/>
      <c r="AHZ694"/>
      <c r="AIA694"/>
      <c r="AIB694"/>
      <c r="AIC694"/>
      <c r="AID694"/>
      <c r="AIE694"/>
      <c r="AIF694"/>
      <c r="AIG694"/>
      <c r="AIH694"/>
      <c r="AII694"/>
      <c r="AIJ694"/>
      <c r="AIK694"/>
      <c r="AIL694"/>
      <c r="AIM694"/>
      <c r="AIN694"/>
      <c r="AIO694"/>
      <c r="AIP694"/>
      <c r="AIQ694"/>
      <c r="AIR694"/>
      <c r="AIS694"/>
      <c r="AIT694"/>
      <c r="AIU694"/>
      <c r="AIV694"/>
      <c r="AIW694"/>
      <c r="AIX694"/>
      <c r="AIY694"/>
      <c r="AIZ694"/>
      <c r="AJA694"/>
      <c r="AJB694"/>
      <c r="AJC694"/>
      <c r="AJD694"/>
      <c r="AJE694"/>
      <c r="AJF694"/>
      <c r="AJG694"/>
      <c r="AJH694"/>
      <c r="AJI694"/>
      <c r="AJJ694"/>
      <c r="AJK694"/>
      <c r="AJL694"/>
      <c r="AJM694"/>
      <c r="AJN694"/>
      <c r="AJO694"/>
      <c r="AJP694"/>
      <c r="AJQ694"/>
      <c r="AJR694"/>
      <c r="AJS694"/>
      <c r="AJT694"/>
      <c r="AJU694"/>
      <c r="AJV694"/>
      <c r="AJW694"/>
      <c r="AJX694"/>
      <c r="AJY694"/>
      <c r="AJZ694"/>
      <c r="AKA694"/>
      <c r="AKB694"/>
      <c r="AKC694"/>
      <c r="AKD694"/>
      <c r="AKE694"/>
      <c r="AKF694"/>
      <c r="AKG694"/>
      <c r="AKH694"/>
      <c r="AKI694"/>
      <c r="AKJ694"/>
      <c r="AKK694"/>
      <c r="AKL694"/>
      <c r="AKM694"/>
      <c r="AKN694"/>
      <c r="AKO694"/>
      <c r="AKP694"/>
      <c r="AKQ694"/>
      <c r="AKR694"/>
      <c r="AKS694"/>
      <c r="AKT694"/>
      <c r="AKU694"/>
      <c r="AKV694"/>
      <c r="AKW694"/>
      <c r="AKX694"/>
      <c r="AKY694"/>
      <c r="AKZ694"/>
      <c r="ALA694"/>
      <c r="ALB694"/>
      <c r="ALC694"/>
      <c r="ALD694"/>
      <c r="ALE694"/>
      <c r="ALF694"/>
      <c r="ALG694"/>
      <c r="ALH694"/>
      <c r="ALI694"/>
      <c r="ALJ694"/>
      <c r="ALK694"/>
      <c r="ALL694"/>
      <c r="ALM694"/>
      <c r="ALN694"/>
      <c r="ALO694"/>
      <c r="ALP694"/>
      <c r="ALQ694"/>
      <c r="ALR694"/>
      <c r="ALS694"/>
      <c r="ALT694"/>
      <c r="ALU694"/>
      <c r="ALV694"/>
      <c r="ALW694"/>
      <c r="ALX694"/>
      <c r="ALY694"/>
      <c r="ALZ694"/>
      <c r="AMA694"/>
      <c r="AMB694"/>
      <c r="AMC694"/>
      <c r="AMD694"/>
      <c r="AME694"/>
      <c r="AMF694"/>
      <c r="AMG694"/>
      <c r="AMH694"/>
      <c r="AMI694"/>
      <c r="AMJ694"/>
      <c r="AMK694"/>
      <c r="AML694"/>
      <c r="AMM694"/>
      <c r="AMN694"/>
      <c r="AMO694"/>
      <c r="AMP694"/>
      <c r="AMQ694"/>
      <c r="AMR694"/>
      <c r="AMS694"/>
      <c r="AMT694"/>
      <c r="AMU694"/>
      <c r="AMV694"/>
      <c r="AMW694"/>
      <c r="AMX694"/>
      <c r="AMY694"/>
      <c r="AMZ694"/>
      <c r="ANA694"/>
      <c r="ANB694"/>
      <c r="ANC694"/>
      <c r="AND694"/>
      <c r="ANE694"/>
      <c r="ANF694"/>
      <c r="ANG694"/>
      <c r="ANH694"/>
      <c r="ANI694"/>
      <c r="ANJ694"/>
      <c r="ANK694"/>
      <c r="ANL694"/>
      <c r="ANM694"/>
      <c r="ANN694"/>
      <c r="ANO694"/>
      <c r="ANP694"/>
      <c r="ANQ694"/>
      <c r="ANR694"/>
      <c r="ANS694"/>
      <c r="ANT694"/>
      <c r="ANU694"/>
      <c r="ANV694"/>
      <c r="ANW694"/>
      <c r="ANX694"/>
      <c r="ANY694"/>
      <c r="ANZ694"/>
      <c r="AOA694"/>
      <c r="AOB694"/>
      <c r="AOC694"/>
      <c r="AOD694"/>
      <c r="AOE694"/>
      <c r="AOF694"/>
      <c r="AOG694"/>
      <c r="AOH694"/>
      <c r="AOI694"/>
      <c r="AOJ694"/>
      <c r="AOK694"/>
      <c r="AOL694"/>
      <c r="AOM694"/>
      <c r="AON694"/>
      <c r="AOO694"/>
      <c r="AOP694"/>
      <c r="AOQ694"/>
      <c r="AOR694"/>
      <c r="AOS694"/>
      <c r="AOT694"/>
      <c r="AOU694"/>
      <c r="AOV694"/>
      <c r="AOW694"/>
      <c r="AOX694"/>
      <c r="AOY694"/>
      <c r="AOZ694"/>
      <c r="APA694"/>
      <c r="APB694"/>
      <c r="APC694"/>
      <c r="APD694"/>
      <c r="APE694"/>
      <c r="APF694"/>
      <c r="APG694"/>
      <c r="APH694"/>
      <c r="API694"/>
      <c r="APJ694"/>
      <c r="APK694"/>
      <c r="APL694"/>
      <c r="APM694"/>
      <c r="APN694"/>
      <c r="APO694"/>
      <c r="APP694"/>
      <c r="APQ694"/>
      <c r="APR694"/>
      <c r="APS694"/>
      <c r="APT694"/>
      <c r="APU694"/>
      <c r="APV694"/>
      <c r="APW694"/>
      <c r="APX694"/>
      <c r="APY694"/>
      <c r="APZ694"/>
      <c r="AQA694"/>
      <c r="AQB694"/>
      <c r="AQC694"/>
      <c r="AQD694"/>
      <c r="AQE694"/>
      <c r="AQF694"/>
      <c r="AQG694"/>
      <c r="AQH694"/>
      <c r="AQI694"/>
      <c r="AQJ694"/>
      <c r="AQK694"/>
      <c r="AQL694"/>
      <c r="AQM694"/>
      <c r="AQN694"/>
      <c r="AQO694"/>
      <c r="AQP694"/>
      <c r="AQQ694"/>
      <c r="AQR694"/>
      <c r="AQS694"/>
      <c r="AQT694"/>
      <c r="AQU694"/>
      <c r="AQV694"/>
      <c r="AQW694"/>
      <c r="AQX694"/>
      <c r="AQY694"/>
      <c r="AQZ694"/>
      <c r="ARA694"/>
      <c r="ARB694"/>
      <c r="ARC694"/>
      <c r="ARD694"/>
      <c r="ARE694"/>
      <c r="ARF694"/>
      <c r="ARG694"/>
      <c r="ARH694"/>
      <c r="ARI694"/>
      <c r="ARJ694"/>
      <c r="ARK694"/>
      <c r="ARL694"/>
      <c r="ARM694"/>
      <c r="ARN694"/>
      <c r="ARO694"/>
      <c r="ARP694"/>
      <c r="ARQ694"/>
      <c r="ARR694"/>
      <c r="ARS694"/>
      <c r="ART694"/>
      <c r="ARU694"/>
      <c r="ARV694"/>
      <c r="ARW694"/>
      <c r="ARX694"/>
      <c r="ARY694"/>
      <c r="ARZ694"/>
      <c r="ASA694"/>
      <c r="ASB694"/>
      <c r="ASC694"/>
      <c r="ASD694"/>
      <c r="ASE694"/>
      <c r="ASF694"/>
      <c r="ASG694"/>
      <c r="ASH694"/>
      <c r="ASI694"/>
      <c r="ASJ694"/>
      <c r="ASK694"/>
      <c r="ASL694"/>
      <c r="ASM694"/>
      <c r="ASN694"/>
      <c r="ASO694"/>
      <c r="ASP694"/>
      <c r="ASQ694"/>
      <c r="ASR694"/>
      <c r="ASS694"/>
      <c r="AST694"/>
      <c r="ASU694"/>
      <c r="ASV694"/>
      <c r="ASW694"/>
      <c r="ASX694"/>
      <c r="ASY694"/>
      <c r="ASZ694"/>
      <c r="ATA694"/>
      <c r="ATB694"/>
      <c r="ATC694"/>
      <c r="ATD694"/>
      <c r="ATE694"/>
      <c r="ATF694"/>
      <c r="ATG694"/>
      <c r="ATH694"/>
      <c r="ATI694"/>
      <c r="ATJ694"/>
      <c r="ATK694"/>
      <c r="ATL694"/>
      <c r="ATM694"/>
      <c r="ATN694"/>
      <c r="ATO694"/>
      <c r="ATP694"/>
      <c r="ATQ694"/>
      <c r="ATR694"/>
      <c r="ATS694"/>
      <c r="ATT694"/>
      <c r="ATU694"/>
      <c r="ATV694"/>
      <c r="ATW694"/>
      <c r="ATX694"/>
      <c r="ATY694"/>
      <c r="ATZ694"/>
      <c r="AUA694"/>
      <c r="AUB694"/>
      <c r="AUC694"/>
      <c r="AUD694"/>
      <c r="AUE694"/>
      <c r="AUF694"/>
      <c r="AUG694"/>
      <c r="AUH694"/>
      <c r="AUI694"/>
      <c r="AUJ694"/>
      <c r="AUK694"/>
      <c r="AUL694"/>
      <c r="AUM694"/>
      <c r="AUN694"/>
      <c r="AUO694"/>
      <c r="AUP694"/>
      <c r="AUQ694"/>
      <c r="AUR694"/>
      <c r="AUS694"/>
      <c r="AUT694"/>
      <c r="AUU694"/>
      <c r="AUV694"/>
      <c r="AUW694"/>
      <c r="AUX694"/>
      <c r="AUY694"/>
      <c r="AUZ694"/>
      <c r="AVA694"/>
      <c r="AVB694"/>
      <c r="AVC694"/>
      <c r="AVD694"/>
      <c r="AVE694"/>
      <c r="AVF694"/>
      <c r="AVG694"/>
      <c r="AVH694"/>
      <c r="AVI694"/>
      <c r="AVJ694"/>
      <c r="AVK694"/>
      <c r="AVL694"/>
      <c r="AVM694"/>
      <c r="AVN694"/>
      <c r="AVO694"/>
      <c r="AVP694"/>
      <c r="AVQ694"/>
      <c r="AVR694"/>
      <c r="AVS694"/>
      <c r="AVT694"/>
      <c r="AVU694"/>
      <c r="AVV694"/>
      <c r="AVW694"/>
      <c r="AVX694"/>
      <c r="AVY694"/>
      <c r="AVZ694"/>
      <c r="AWA694"/>
      <c r="AWB694"/>
      <c r="AWC694"/>
      <c r="AWD694"/>
      <c r="AWE694"/>
      <c r="AWF694"/>
      <c r="AWG694"/>
      <c r="AWH694"/>
      <c r="AWI694"/>
      <c r="AWJ694"/>
      <c r="AWK694"/>
      <c r="AWL694"/>
      <c r="AWM694"/>
      <c r="AWN694"/>
      <c r="AWO694"/>
      <c r="AWP694"/>
      <c r="AWQ694"/>
      <c r="AWR694"/>
      <c r="AWS694"/>
    </row>
    <row r="695" spans="1:1293" s="50" customFormat="1" x14ac:dyDescent="0.2">
      <c r="A695" s="189"/>
      <c r="B695" s="171" t="s">
        <v>113</v>
      </c>
      <c r="C695" s="170"/>
      <c r="D695" s="170" t="s">
        <v>114</v>
      </c>
      <c r="E695" s="132"/>
      <c r="F695" s="132"/>
      <c r="G695" s="132"/>
      <c r="H695" s="164" t="e">
        <f t="shared" si="437"/>
        <v>#DIV/0!</v>
      </c>
      <c r="I695" s="164" t="e">
        <f t="shared" si="438"/>
        <v>#DIV/0!</v>
      </c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/>
      <c r="DC695"/>
      <c r="DD695"/>
      <c r="DE695"/>
      <c r="DF695"/>
      <c r="DG695"/>
      <c r="DH695"/>
      <c r="DI695"/>
      <c r="DJ695"/>
      <c r="DK695"/>
      <c r="DL695"/>
      <c r="DM695"/>
      <c r="DN695"/>
      <c r="DO695"/>
      <c r="DP695"/>
      <c r="DQ695"/>
      <c r="DR695"/>
      <c r="DS695"/>
      <c r="DT695"/>
      <c r="DU695"/>
      <c r="DV695"/>
      <c r="DW695"/>
      <c r="DX695"/>
      <c r="DY695"/>
      <c r="DZ695"/>
      <c r="EA695"/>
      <c r="EB695"/>
      <c r="EC695"/>
      <c r="ED695"/>
      <c r="EE695"/>
      <c r="EF695"/>
      <c r="EG695"/>
      <c r="EH695"/>
      <c r="EI695"/>
      <c r="EJ695"/>
      <c r="EK695"/>
      <c r="EL695"/>
      <c r="EM695"/>
      <c r="EN695"/>
      <c r="EO695"/>
      <c r="EP695"/>
      <c r="EQ695"/>
      <c r="ER695"/>
      <c r="ES695"/>
      <c r="ET695"/>
      <c r="EU695"/>
      <c r="EV695"/>
      <c r="EW695"/>
      <c r="EX695"/>
      <c r="EY695"/>
      <c r="EZ695"/>
      <c r="FA695"/>
      <c r="FB695"/>
      <c r="FC695"/>
      <c r="FD695"/>
      <c r="FE695"/>
      <c r="FF695"/>
      <c r="FG695"/>
      <c r="FH695"/>
      <c r="FI695"/>
      <c r="FJ695"/>
      <c r="FK695"/>
      <c r="FL695"/>
      <c r="FM695"/>
      <c r="FN695"/>
      <c r="FO695"/>
      <c r="FP695"/>
      <c r="FQ695"/>
      <c r="FR695"/>
      <c r="FS695"/>
      <c r="FT695"/>
      <c r="FU695"/>
      <c r="FV695"/>
      <c r="FW695"/>
      <c r="FX695"/>
      <c r="FY695"/>
      <c r="FZ695"/>
      <c r="GA695"/>
      <c r="GB695"/>
      <c r="GC695"/>
      <c r="GD695"/>
      <c r="GE695"/>
      <c r="GF695"/>
      <c r="GG695"/>
      <c r="GH695"/>
      <c r="GI695"/>
      <c r="GJ695"/>
      <c r="GK695"/>
      <c r="GL695"/>
      <c r="GM695"/>
      <c r="GN695"/>
      <c r="GO695"/>
      <c r="GP695"/>
      <c r="GQ695"/>
      <c r="GR695"/>
      <c r="GS695"/>
      <c r="GT695"/>
      <c r="GU695"/>
      <c r="GV695"/>
      <c r="GW695"/>
      <c r="GX695"/>
      <c r="GY695"/>
      <c r="GZ695"/>
      <c r="HA695"/>
      <c r="HB695"/>
      <c r="HC695"/>
      <c r="HD695"/>
      <c r="HE695"/>
      <c r="HF695"/>
      <c r="HG695"/>
      <c r="HH695"/>
      <c r="HI695"/>
      <c r="HJ695"/>
      <c r="HK695"/>
      <c r="HL695"/>
      <c r="HM695"/>
      <c r="HN695"/>
      <c r="HO695"/>
      <c r="HP695"/>
      <c r="HQ695"/>
      <c r="HR695"/>
      <c r="HS695"/>
      <c r="HT695"/>
      <c r="HU695"/>
      <c r="HV695"/>
      <c r="HW695"/>
      <c r="HX695"/>
      <c r="HY695"/>
      <c r="HZ695"/>
      <c r="IA695"/>
      <c r="IB695"/>
      <c r="IC695"/>
      <c r="ID695"/>
      <c r="IE695"/>
      <c r="IF695"/>
      <c r="IG695"/>
      <c r="IH695"/>
      <c r="II695"/>
      <c r="IJ695"/>
      <c r="IK695"/>
      <c r="IL695"/>
      <c r="IM695"/>
      <c r="IN695"/>
      <c r="IO695"/>
      <c r="IP695"/>
      <c r="IQ695"/>
      <c r="IR695"/>
      <c r="IS695"/>
      <c r="IT695"/>
      <c r="IU695"/>
      <c r="IV695"/>
      <c r="IW695"/>
      <c r="IX695"/>
      <c r="IY695"/>
      <c r="IZ695"/>
      <c r="JA695"/>
      <c r="JB695"/>
      <c r="JC695"/>
      <c r="JD695"/>
      <c r="JE695"/>
      <c r="JF695"/>
      <c r="JG695"/>
      <c r="JH695"/>
      <c r="JI695"/>
      <c r="JJ695"/>
      <c r="JK695"/>
      <c r="JL695"/>
      <c r="JM695"/>
      <c r="JN695"/>
      <c r="JO695"/>
      <c r="JP695"/>
      <c r="JQ695"/>
      <c r="JR695"/>
      <c r="JS695"/>
      <c r="JT695"/>
      <c r="JU695"/>
      <c r="JV695"/>
      <c r="JW695"/>
      <c r="JX695"/>
      <c r="JY695"/>
      <c r="JZ695"/>
      <c r="KA695"/>
      <c r="KB695"/>
      <c r="KC695"/>
      <c r="KD695"/>
      <c r="KE695"/>
      <c r="KF695"/>
      <c r="KG695"/>
      <c r="KH695"/>
      <c r="KI695"/>
      <c r="KJ695"/>
      <c r="KK695"/>
      <c r="KL695"/>
      <c r="KM695"/>
      <c r="KN695"/>
      <c r="KO695"/>
      <c r="KP695"/>
      <c r="KQ695"/>
      <c r="KR695"/>
      <c r="KS695"/>
      <c r="KT695"/>
      <c r="KU695"/>
      <c r="KV695"/>
      <c r="KW695"/>
      <c r="KX695"/>
      <c r="KY695"/>
      <c r="KZ695"/>
      <c r="LA695"/>
      <c r="LB695"/>
      <c r="LC695"/>
      <c r="LD695"/>
      <c r="LE695"/>
      <c r="LF695"/>
      <c r="LG695"/>
      <c r="LH695"/>
      <c r="LI695"/>
      <c r="LJ695"/>
      <c r="LK695"/>
      <c r="LL695"/>
      <c r="LM695"/>
      <c r="LN695"/>
      <c r="LO695"/>
      <c r="LP695"/>
      <c r="LQ695"/>
      <c r="LR695"/>
      <c r="LS695"/>
      <c r="LT695"/>
      <c r="LU695"/>
      <c r="LV695"/>
      <c r="LW695"/>
      <c r="LX695"/>
      <c r="LY695"/>
      <c r="LZ695"/>
      <c r="MA695"/>
      <c r="MB695"/>
      <c r="MC695"/>
      <c r="MD695"/>
      <c r="ME695"/>
      <c r="MF695"/>
      <c r="MG695"/>
      <c r="MH695"/>
      <c r="MI695"/>
      <c r="MJ695"/>
      <c r="MK695"/>
      <c r="ML695"/>
      <c r="MM695"/>
      <c r="MN695"/>
      <c r="MO695"/>
      <c r="MP695"/>
      <c r="MQ695"/>
      <c r="MR695"/>
      <c r="MS695"/>
      <c r="MT695"/>
      <c r="MU695"/>
      <c r="MV695"/>
      <c r="MW695"/>
      <c r="MX695"/>
      <c r="MY695"/>
      <c r="MZ695"/>
      <c r="NA695"/>
      <c r="NB695"/>
      <c r="NC695"/>
      <c r="ND695"/>
      <c r="NE695"/>
      <c r="NF695"/>
      <c r="NG695"/>
      <c r="NH695"/>
      <c r="NI695"/>
      <c r="NJ695"/>
      <c r="NK695"/>
      <c r="NL695"/>
      <c r="NM695"/>
      <c r="NN695"/>
      <c r="NO695"/>
      <c r="NP695"/>
      <c r="NQ695"/>
      <c r="NR695"/>
      <c r="NS695"/>
      <c r="NT695"/>
      <c r="NU695"/>
      <c r="NV695"/>
      <c r="NW695"/>
      <c r="NX695"/>
      <c r="NY695"/>
      <c r="NZ695"/>
      <c r="OA695"/>
      <c r="OB695"/>
      <c r="OC695"/>
      <c r="OD695"/>
      <c r="OE695"/>
      <c r="OF695"/>
      <c r="OG695"/>
      <c r="OH695"/>
      <c r="OI695"/>
      <c r="OJ695"/>
      <c r="OK695"/>
      <c r="OL695"/>
      <c r="OM695"/>
      <c r="ON695"/>
      <c r="OO695"/>
      <c r="OP695"/>
      <c r="OQ695"/>
      <c r="OR695"/>
      <c r="OS695"/>
      <c r="OT695"/>
      <c r="OU695"/>
      <c r="OV695"/>
      <c r="OW695"/>
      <c r="OX695"/>
      <c r="OY695"/>
      <c r="OZ695"/>
      <c r="PA695"/>
      <c r="PB695"/>
      <c r="PC695"/>
      <c r="PD695"/>
      <c r="PE695"/>
      <c r="PF695"/>
      <c r="PG695"/>
      <c r="PH695"/>
      <c r="PI695"/>
      <c r="PJ695"/>
      <c r="PK695"/>
      <c r="PL695"/>
      <c r="PM695"/>
      <c r="PN695"/>
      <c r="PO695"/>
      <c r="PP695"/>
      <c r="PQ695"/>
      <c r="PR695"/>
      <c r="PS695"/>
      <c r="PT695"/>
      <c r="PU695"/>
      <c r="PV695"/>
      <c r="PW695"/>
      <c r="PX695"/>
      <c r="PY695"/>
      <c r="PZ695"/>
      <c r="QA695"/>
      <c r="QB695"/>
      <c r="QC695"/>
      <c r="QD695"/>
      <c r="QE695"/>
      <c r="QF695"/>
      <c r="QG695"/>
      <c r="QH695"/>
      <c r="QI695"/>
      <c r="QJ695"/>
      <c r="QK695"/>
      <c r="QL695"/>
      <c r="QM695"/>
      <c r="QN695"/>
      <c r="QO695"/>
      <c r="QP695"/>
      <c r="QQ695"/>
      <c r="QR695"/>
      <c r="QS695"/>
      <c r="QT695"/>
      <c r="QU695"/>
      <c r="QV695"/>
      <c r="QW695"/>
      <c r="QX695"/>
      <c r="QY695"/>
      <c r="QZ695"/>
      <c r="RA695"/>
      <c r="RB695"/>
      <c r="RC695"/>
      <c r="RD695"/>
      <c r="RE695"/>
      <c r="RF695"/>
      <c r="RG695"/>
      <c r="RH695"/>
      <c r="RI695"/>
      <c r="RJ695"/>
      <c r="RK695"/>
      <c r="RL695"/>
      <c r="RM695"/>
      <c r="RN695"/>
      <c r="RO695"/>
      <c r="RP695"/>
      <c r="RQ695"/>
      <c r="RR695"/>
      <c r="RS695"/>
      <c r="RT695"/>
      <c r="RU695"/>
      <c r="RV695"/>
      <c r="RW695"/>
      <c r="RX695"/>
      <c r="RY695"/>
      <c r="RZ695"/>
      <c r="SA695"/>
      <c r="SB695"/>
      <c r="SC695"/>
      <c r="SD695"/>
      <c r="SE695"/>
      <c r="SF695"/>
      <c r="SG695"/>
      <c r="SH695"/>
      <c r="SI695"/>
      <c r="SJ695"/>
      <c r="SK695"/>
      <c r="SL695"/>
      <c r="SM695"/>
      <c r="SN695"/>
      <c r="SO695"/>
      <c r="SP695"/>
      <c r="SQ695"/>
      <c r="SR695"/>
      <c r="SS695"/>
      <c r="ST695"/>
      <c r="SU695"/>
      <c r="SV695"/>
      <c r="SW695"/>
      <c r="SX695"/>
      <c r="SY695"/>
      <c r="SZ695"/>
      <c r="TA695"/>
      <c r="TB695"/>
      <c r="TC695"/>
      <c r="TD695"/>
      <c r="TE695"/>
      <c r="TF695"/>
      <c r="TG695"/>
      <c r="TH695"/>
      <c r="TI695"/>
      <c r="TJ695"/>
      <c r="TK695"/>
      <c r="TL695"/>
      <c r="TM695"/>
      <c r="TN695"/>
      <c r="TO695"/>
      <c r="TP695"/>
      <c r="TQ695"/>
      <c r="TR695"/>
      <c r="TS695"/>
      <c r="TT695"/>
      <c r="TU695"/>
      <c r="TV695"/>
      <c r="TW695"/>
      <c r="TX695"/>
      <c r="TY695"/>
      <c r="TZ695"/>
      <c r="UA695"/>
      <c r="UB695"/>
      <c r="UC695"/>
      <c r="UD695"/>
      <c r="UE695"/>
      <c r="UF695"/>
      <c r="UG695"/>
      <c r="UH695"/>
      <c r="UI695"/>
      <c r="UJ695"/>
      <c r="UK695"/>
      <c r="UL695"/>
      <c r="UM695"/>
      <c r="UN695"/>
      <c r="UO695"/>
      <c r="UP695"/>
      <c r="UQ695"/>
      <c r="UR695"/>
      <c r="US695"/>
      <c r="UT695"/>
      <c r="UU695"/>
      <c r="UV695"/>
      <c r="UW695"/>
      <c r="UX695"/>
      <c r="UY695"/>
      <c r="UZ695"/>
      <c r="VA695"/>
      <c r="VB695"/>
      <c r="VC695"/>
      <c r="VD695"/>
      <c r="VE695"/>
      <c r="VF695"/>
      <c r="VG695"/>
      <c r="VH695"/>
      <c r="VI695"/>
      <c r="VJ695"/>
      <c r="VK695"/>
      <c r="VL695"/>
      <c r="VM695"/>
      <c r="VN695"/>
      <c r="VO695"/>
      <c r="VP695"/>
      <c r="VQ695"/>
      <c r="VR695"/>
      <c r="VS695"/>
      <c r="VT695"/>
      <c r="VU695"/>
      <c r="VV695"/>
      <c r="VW695"/>
      <c r="VX695"/>
      <c r="VY695"/>
      <c r="VZ695"/>
      <c r="WA695"/>
      <c r="WB695"/>
      <c r="WC695"/>
      <c r="WD695"/>
      <c r="WE695"/>
      <c r="WF695"/>
      <c r="WG695"/>
      <c r="WH695"/>
      <c r="WI695"/>
      <c r="WJ695"/>
      <c r="WK695"/>
      <c r="WL695"/>
      <c r="WM695"/>
      <c r="WN695"/>
      <c r="WO695"/>
      <c r="WP695"/>
      <c r="WQ695"/>
      <c r="WR695"/>
      <c r="WS695"/>
      <c r="WT695"/>
      <c r="WU695"/>
      <c r="WV695"/>
      <c r="WW695"/>
      <c r="WX695"/>
      <c r="WY695"/>
      <c r="WZ695"/>
      <c r="XA695"/>
      <c r="XB695"/>
      <c r="XC695"/>
      <c r="XD695"/>
      <c r="XE695"/>
      <c r="XF695"/>
      <c r="XG695"/>
      <c r="XH695"/>
      <c r="XI695"/>
      <c r="XJ695"/>
      <c r="XK695"/>
      <c r="XL695"/>
      <c r="XM695"/>
      <c r="XN695"/>
      <c r="XO695"/>
      <c r="XP695"/>
      <c r="XQ695"/>
      <c r="XR695"/>
      <c r="XS695"/>
      <c r="XT695"/>
      <c r="XU695"/>
      <c r="XV695"/>
      <c r="XW695"/>
      <c r="XX695"/>
      <c r="XY695"/>
      <c r="XZ695"/>
      <c r="YA695"/>
      <c r="YB695"/>
      <c r="YC695"/>
      <c r="YD695"/>
      <c r="YE695"/>
      <c r="YF695"/>
      <c r="YG695"/>
      <c r="YH695"/>
      <c r="YI695"/>
      <c r="YJ695"/>
      <c r="YK695"/>
      <c r="YL695"/>
      <c r="YM695"/>
      <c r="YN695"/>
      <c r="YO695"/>
      <c r="YP695"/>
      <c r="YQ695"/>
      <c r="YR695"/>
      <c r="YS695"/>
      <c r="YT695"/>
      <c r="YU695"/>
      <c r="YV695"/>
      <c r="YW695"/>
      <c r="YX695"/>
      <c r="YY695"/>
      <c r="YZ695"/>
      <c r="ZA695"/>
      <c r="ZB695"/>
      <c r="ZC695"/>
      <c r="ZD695"/>
      <c r="ZE695"/>
      <c r="ZF695"/>
      <c r="ZG695"/>
      <c r="ZH695"/>
      <c r="ZI695"/>
      <c r="ZJ695"/>
      <c r="ZK695"/>
      <c r="ZL695"/>
      <c r="ZM695"/>
      <c r="ZN695"/>
      <c r="ZO695"/>
      <c r="ZP695"/>
      <c r="ZQ695"/>
      <c r="ZR695"/>
      <c r="ZS695"/>
      <c r="ZT695"/>
      <c r="ZU695"/>
      <c r="ZV695"/>
      <c r="ZW695"/>
      <c r="ZX695"/>
      <c r="ZY695"/>
      <c r="ZZ695"/>
      <c r="AAA695"/>
      <c r="AAB695"/>
      <c r="AAC695"/>
      <c r="AAD695"/>
      <c r="AAE695"/>
      <c r="AAF695"/>
      <c r="AAG695"/>
      <c r="AAH695"/>
      <c r="AAI695"/>
      <c r="AAJ695"/>
      <c r="AAK695"/>
      <c r="AAL695"/>
      <c r="AAM695"/>
      <c r="AAN695"/>
      <c r="AAO695"/>
      <c r="AAP695"/>
      <c r="AAQ695"/>
      <c r="AAR695"/>
      <c r="AAS695"/>
      <c r="AAT695"/>
      <c r="AAU695"/>
      <c r="AAV695"/>
      <c r="AAW695"/>
      <c r="AAX695"/>
      <c r="AAY695"/>
      <c r="AAZ695"/>
      <c r="ABA695"/>
      <c r="ABB695"/>
      <c r="ABC695"/>
      <c r="ABD695"/>
      <c r="ABE695"/>
      <c r="ABF695"/>
      <c r="ABG695"/>
      <c r="ABH695"/>
      <c r="ABI695"/>
      <c r="ABJ695"/>
      <c r="ABK695"/>
      <c r="ABL695"/>
      <c r="ABM695"/>
      <c r="ABN695"/>
      <c r="ABO695"/>
      <c r="ABP695"/>
      <c r="ABQ695"/>
      <c r="ABR695"/>
      <c r="ABS695"/>
      <c r="ABT695"/>
      <c r="ABU695"/>
      <c r="ABV695"/>
      <c r="ABW695"/>
      <c r="ABX695"/>
      <c r="ABY695"/>
      <c r="ABZ695"/>
      <c r="ACA695"/>
      <c r="ACB695"/>
      <c r="ACC695"/>
      <c r="ACD695"/>
      <c r="ACE695"/>
      <c r="ACF695"/>
      <c r="ACG695"/>
      <c r="ACH695"/>
      <c r="ACI695"/>
      <c r="ACJ695"/>
      <c r="ACK695"/>
      <c r="ACL695"/>
      <c r="ACM695"/>
      <c r="ACN695"/>
      <c r="ACO695"/>
      <c r="ACP695"/>
      <c r="ACQ695"/>
      <c r="ACR695"/>
      <c r="ACS695"/>
      <c r="ACT695"/>
      <c r="ACU695"/>
      <c r="ACV695"/>
      <c r="ACW695"/>
      <c r="ACX695"/>
      <c r="ACY695"/>
      <c r="ACZ695"/>
      <c r="ADA695"/>
      <c r="ADB695"/>
      <c r="ADC695"/>
      <c r="ADD695"/>
      <c r="ADE695"/>
      <c r="ADF695"/>
      <c r="ADG695"/>
      <c r="ADH695"/>
      <c r="ADI695"/>
      <c r="ADJ695"/>
      <c r="ADK695"/>
      <c r="ADL695"/>
      <c r="ADM695"/>
      <c r="ADN695"/>
      <c r="ADO695"/>
      <c r="ADP695"/>
      <c r="ADQ695"/>
      <c r="ADR695"/>
      <c r="ADS695"/>
      <c r="ADT695"/>
      <c r="ADU695"/>
      <c r="ADV695"/>
      <c r="ADW695"/>
      <c r="ADX695"/>
      <c r="ADY695"/>
      <c r="ADZ695"/>
      <c r="AEA695"/>
      <c r="AEB695"/>
      <c r="AEC695"/>
      <c r="AED695"/>
      <c r="AEE695"/>
      <c r="AEF695"/>
      <c r="AEG695"/>
      <c r="AEH695"/>
      <c r="AEI695"/>
      <c r="AEJ695"/>
      <c r="AEK695"/>
      <c r="AEL695"/>
      <c r="AEM695"/>
      <c r="AEN695"/>
      <c r="AEO695"/>
      <c r="AEP695"/>
      <c r="AEQ695"/>
      <c r="AER695"/>
      <c r="AES695"/>
      <c r="AET695"/>
      <c r="AEU695"/>
      <c r="AEV695"/>
      <c r="AEW695"/>
      <c r="AEX695"/>
      <c r="AEY695"/>
      <c r="AEZ695"/>
      <c r="AFA695"/>
      <c r="AFB695"/>
      <c r="AFC695"/>
      <c r="AFD695"/>
      <c r="AFE695"/>
      <c r="AFF695"/>
      <c r="AFG695"/>
      <c r="AFH695"/>
      <c r="AFI695"/>
      <c r="AFJ695"/>
      <c r="AFK695"/>
      <c r="AFL695"/>
      <c r="AFM695"/>
      <c r="AFN695"/>
      <c r="AFO695"/>
      <c r="AFP695"/>
      <c r="AFQ695"/>
      <c r="AFR695"/>
      <c r="AFS695"/>
      <c r="AFT695"/>
      <c r="AFU695"/>
      <c r="AFV695"/>
      <c r="AFW695"/>
      <c r="AFX695"/>
      <c r="AFY695"/>
      <c r="AFZ695"/>
      <c r="AGA695"/>
      <c r="AGB695"/>
      <c r="AGC695"/>
      <c r="AGD695"/>
      <c r="AGE695"/>
      <c r="AGF695"/>
      <c r="AGG695"/>
      <c r="AGH695"/>
      <c r="AGI695"/>
      <c r="AGJ695"/>
      <c r="AGK695"/>
      <c r="AGL695"/>
      <c r="AGM695"/>
      <c r="AGN695"/>
      <c r="AGO695"/>
      <c r="AGP695"/>
      <c r="AGQ695"/>
      <c r="AGR695"/>
      <c r="AGS695"/>
      <c r="AGT695"/>
      <c r="AGU695"/>
      <c r="AGV695"/>
      <c r="AGW695"/>
      <c r="AGX695"/>
      <c r="AGY695"/>
      <c r="AGZ695"/>
      <c r="AHA695"/>
      <c r="AHB695"/>
      <c r="AHC695"/>
      <c r="AHD695"/>
      <c r="AHE695"/>
      <c r="AHF695"/>
      <c r="AHG695"/>
      <c r="AHH695"/>
      <c r="AHI695"/>
      <c r="AHJ695"/>
      <c r="AHK695"/>
      <c r="AHL695"/>
      <c r="AHM695"/>
      <c r="AHN695"/>
      <c r="AHO695"/>
      <c r="AHP695"/>
      <c r="AHQ695"/>
      <c r="AHR695"/>
      <c r="AHS695"/>
      <c r="AHT695"/>
      <c r="AHU695"/>
      <c r="AHV695"/>
      <c r="AHW695"/>
      <c r="AHX695"/>
      <c r="AHY695"/>
      <c r="AHZ695"/>
      <c r="AIA695"/>
      <c r="AIB695"/>
      <c r="AIC695"/>
      <c r="AID695"/>
      <c r="AIE695"/>
      <c r="AIF695"/>
      <c r="AIG695"/>
      <c r="AIH695"/>
      <c r="AII695"/>
      <c r="AIJ695"/>
      <c r="AIK695"/>
      <c r="AIL695"/>
      <c r="AIM695"/>
      <c r="AIN695"/>
      <c r="AIO695"/>
      <c r="AIP695"/>
      <c r="AIQ695"/>
      <c r="AIR695"/>
      <c r="AIS695"/>
      <c r="AIT695"/>
      <c r="AIU695"/>
      <c r="AIV695"/>
      <c r="AIW695"/>
      <c r="AIX695"/>
      <c r="AIY695"/>
      <c r="AIZ695"/>
      <c r="AJA695"/>
      <c r="AJB695"/>
      <c r="AJC695"/>
      <c r="AJD695"/>
      <c r="AJE695"/>
      <c r="AJF695"/>
      <c r="AJG695"/>
      <c r="AJH695"/>
      <c r="AJI695"/>
      <c r="AJJ695"/>
      <c r="AJK695"/>
      <c r="AJL695"/>
      <c r="AJM695"/>
      <c r="AJN695"/>
      <c r="AJO695"/>
      <c r="AJP695"/>
      <c r="AJQ695"/>
      <c r="AJR695"/>
      <c r="AJS695"/>
      <c r="AJT695"/>
      <c r="AJU695"/>
      <c r="AJV695"/>
      <c r="AJW695"/>
      <c r="AJX695"/>
      <c r="AJY695"/>
      <c r="AJZ695"/>
      <c r="AKA695"/>
      <c r="AKB695"/>
      <c r="AKC695"/>
      <c r="AKD695"/>
      <c r="AKE695"/>
      <c r="AKF695"/>
      <c r="AKG695"/>
      <c r="AKH695"/>
      <c r="AKI695"/>
      <c r="AKJ695"/>
      <c r="AKK695"/>
      <c r="AKL695"/>
      <c r="AKM695"/>
      <c r="AKN695"/>
      <c r="AKO695"/>
      <c r="AKP695"/>
      <c r="AKQ695"/>
      <c r="AKR695"/>
      <c r="AKS695"/>
      <c r="AKT695"/>
      <c r="AKU695"/>
      <c r="AKV695"/>
      <c r="AKW695"/>
      <c r="AKX695"/>
      <c r="AKY695"/>
      <c r="AKZ695"/>
      <c r="ALA695"/>
      <c r="ALB695"/>
      <c r="ALC695"/>
      <c r="ALD695"/>
      <c r="ALE695"/>
      <c r="ALF695"/>
      <c r="ALG695"/>
      <c r="ALH695"/>
      <c r="ALI695"/>
      <c r="ALJ695"/>
      <c r="ALK695"/>
      <c r="ALL695"/>
      <c r="ALM695"/>
      <c r="ALN695"/>
      <c r="ALO695"/>
      <c r="ALP695"/>
      <c r="ALQ695"/>
      <c r="ALR695"/>
      <c r="ALS695"/>
      <c r="ALT695"/>
      <c r="ALU695"/>
      <c r="ALV695"/>
      <c r="ALW695"/>
      <c r="ALX695"/>
      <c r="ALY695"/>
      <c r="ALZ695"/>
      <c r="AMA695"/>
      <c r="AMB695"/>
      <c r="AMC695"/>
      <c r="AMD695"/>
      <c r="AME695"/>
      <c r="AMF695"/>
      <c r="AMG695"/>
      <c r="AMH695"/>
      <c r="AMI695"/>
      <c r="AMJ695"/>
      <c r="AMK695"/>
      <c r="AML695"/>
      <c r="AMM695"/>
      <c r="AMN695"/>
      <c r="AMO695"/>
      <c r="AMP695"/>
      <c r="AMQ695"/>
      <c r="AMR695"/>
      <c r="AMS695"/>
      <c r="AMT695"/>
      <c r="AMU695"/>
      <c r="AMV695"/>
      <c r="AMW695"/>
      <c r="AMX695"/>
      <c r="AMY695"/>
      <c r="AMZ695"/>
      <c r="ANA695"/>
      <c r="ANB695"/>
      <c r="ANC695"/>
      <c r="AND695"/>
      <c r="ANE695"/>
      <c r="ANF695"/>
      <c r="ANG695"/>
      <c r="ANH695"/>
      <c r="ANI695"/>
      <c r="ANJ695"/>
      <c r="ANK695"/>
      <c r="ANL695"/>
      <c r="ANM695"/>
      <c r="ANN695"/>
      <c r="ANO695"/>
      <c r="ANP695"/>
      <c r="ANQ695"/>
      <c r="ANR695"/>
      <c r="ANS695"/>
      <c r="ANT695"/>
      <c r="ANU695"/>
      <c r="ANV695"/>
      <c r="ANW695"/>
      <c r="ANX695"/>
      <c r="ANY695"/>
      <c r="ANZ695"/>
      <c r="AOA695"/>
      <c r="AOB695"/>
      <c r="AOC695"/>
      <c r="AOD695"/>
      <c r="AOE695"/>
      <c r="AOF695"/>
      <c r="AOG695"/>
      <c r="AOH695"/>
      <c r="AOI695"/>
      <c r="AOJ695"/>
      <c r="AOK695"/>
      <c r="AOL695"/>
      <c r="AOM695"/>
      <c r="AON695"/>
      <c r="AOO695"/>
      <c r="AOP695"/>
      <c r="AOQ695"/>
      <c r="AOR695"/>
      <c r="AOS695"/>
      <c r="AOT695"/>
      <c r="AOU695"/>
      <c r="AOV695"/>
      <c r="AOW695"/>
      <c r="AOX695"/>
      <c r="AOY695"/>
      <c r="AOZ695"/>
      <c r="APA695"/>
      <c r="APB695"/>
      <c r="APC695"/>
      <c r="APD695"/>
      <c r="APE695"/>
      <c r="APF695"/>
      <c r="APG695"/>
      <c r="APH695"/>
      <c r="API695"/>
      <c r="APJ695"/>
      <c r="APK695"/>
      <c r="APL695"/>
      <c r="APM695"/>
      <c r="APN695"/>
      <c r="APO695"/>
      <c r="APP695"/>
      <c r="APQ695"/>
      <c r="APR695"/>
      <c r="APS695"/>
      <c r="APT695"/>
      <c r="APU695"/>
      <c r="APV695"/>
      <c r="APW695"/>
      <c r="APX695"/>
      <c r="APY695"/>
      <c r="APZ695"/>
      <c r="AQA695"/>
      <c r="AQB695"/>
      <c r="AQC695"/>
      <c r="AQD695"/>
      <c r="AQE695"/>
      <c r="AQF695"/>
      <c r="AQG695"/>
      <c r="AQH695"/>
      <c r="AQI695"/>
      <c r="AQJ695"/>
      <c r="AQK695"/>
      <c r="AQL695"/>
      <c r="AQM695"/>
      <c r="AQN695"/>
      <c r="AQO695"/>
      <c r="AQP695"/>
      <c r="AQQ695"/>
      <c r="AQR695"/>
      <c r="AQS695"/>
      <c r="AQT695"/>
      <c r="AQU695"/>
      <c r="AQV695"/>
      <c r="AQW695"/>
      <c r="AQX695"/>
      <c r="AQY695"/>
      <c r="AQZ695"/>
      <c r="ARA695"/>
      <c r="ARB695"/>
      <c r="ARC695"/>
      <c r="ARD695"/>
      <c r="ARE695"/>
      <c r="ARF695"/>
      <c r="ARG695"/>
      <c r="ARH695"/>
      <c r="ARI695"/>
      <c r="ARJ695"/>
      <c r="ARK695"/>
      <c r="ARL695"/>
      <c r="ARM695"/>
      <c r="ARN695"/>
      <c r="ARO695"/>
      <c r="ARP695"/>
      <c r="ARQ695"/>
      <c r="ARR695"/>
      <c r="ARS695"/>
      <c r="ART695"/>
      <c r="ARU695"/>
      <c r="ARV695"/>
      <c r="ARW695"/>
      <c r="ARX695"/>
      <c r="ARY695"/>
      <c r="ARZ695"/>
      <c r="ASA695"/>
      <c r="ASB695"/>
      <c r="ASC695"/>
      <c r="ASD695"/>
      <c r="ASE695"/>
      <c r="ASF695"/>
      <c r="ASG695"/>
      <c r="ASH695"/>
      <c r="ASI695"/>
      <c r="ASJ695"/>
      <c r="ASK695"/>
      <c r="ASL695"/>
      <c r="ASM695"/>
      <c r="ASN695"/>
      <c r="ASO695"/>
      <c r="ASP695"/>
      <c r="ASQ695"/>
      <c r="ASR695"/>
      <c r="ASS695"/>
      <c r="AST695"/>
      <c r="ASU695"/>
      <c r="ASV695"/>
      <c r="ASW695"/>
      <c r="ASX695"/>
      <c r="ASY695"/>
      <c r="ASZ695"/>
      <c r="ATA695"/>
      <c r="ATB695"/>
      <c r="ATC695"/>
      <c r="ATD695"/>
      <c r="ATE695"/>
      <c r="ATF695"/>
      <c r="ATG695"/>
      <c r="ATH695"/>
      <c r="ATI695"/>
      <c r="ATJ695"/>
      <c r="ATK695"/>
      <c r="ATL695"/>
      <c r="ATM695"/>
      <c r="ATN695"/>
      <c r="ATO695"/>
      <c r="ATP695"/>
      <c r="ATQ695"/>
      <c r="ATR695"/>
      <c r="ATS695"/>
      <c r="ATT695"/>
      <c r="ATU695"/>
      <c r="ATV695"/>
      <c r="ATW695"/>
      <c r="ATX695"/>
      <c r="ATY695"/>
      <c r="ATZ695"/>
      <c r="AUA695"/>
      <c r="AUB695"/>
      <c r="AUC695"/>
      <c r="AUD695"/>
      <c r="AUE695"/>
      <c r="AUF695"/>
      <c r="AUG695"/>
      <c r="AUH695"/>
      <c r="AUI695"/>
      <c r="AUJ695"/>
      <c r="AUK695"/>
      <c r="AUL695"/>
      <c r="AUM695"/>
      <c r="AUN695"/>
      <c r="AUO695"/>
      <c r="AUP695"/>
      <c r="AUQ695"/>
      <c r="AUR695"/>
      <c r="AUS695"/>
      <c r="AUT695"/>
      <c r="AUU695"/>
      <c r="AUV695"/>
      <c r="AUW695"/>
      <c r="AUX695"/>
      <c r="AUY695"/>
      <c r="AUZ695"/>
      <c r="AVA695"/>
      <c r="AVB695"/>
      <c r="AVC695"/>
      <c r="AVD695"/>
      <c r="AVE695"/>
      <c r="AVF695"/>
      <c r="AVG695"/>
      <c r="AVH695"/>
      <c r="AVI695"/>
      <c r="AVJ695"/>
      <c r="AVK695"/>
      <c r="AVL695"/>
      <c r="AVM695"/>
      <c r="AVN695"/>
      <c r="AVO695"/>
      <c r="AVP695"/>
      <c r="AVQ695"/>
      <c r="AVR695"/>
      <c r="AVS695"/>
      <c r="AVT695"/>
      <c r="AVU695"/>
      <c r="AVV695"/>
      <c r="AVW695"/>
      <c r="AVX695"/>
      <c r="AVY695"/>
      <c r="AVZ695"/>
      <c r="AWA695"/>
      <c r="AWB695"/>
      <c r="AWC695"/>
      <c r="AWD695"/>
      <c r="AWE695"/>
      <c r="AWF695"/>
      <c r="AWG695"/>
      <c r="AWH695"/>
      <c r="AWI695"/>
      <c r="AWJ695"/>
      <c r="AWK695"/>
      <c r="AWL695"/>
      <c r="AWM695"/>
      <c r="AWN695"/>
      <c r="AWO695"/>
      <c r="AWP695"/>
      <c r="AWQ695"/>
      <c r="AWR695"/>
      <c r="AWS695"/>
    </row>
    <row r="696" spans="1:1293" s="50" customFormat="1" x14ac:dyDescent="0.2">
      <c r="A696" s="189"/>
      <c r="B696" s="171" t="s">
        <v>198</v>
      </c>
      <c r="C696" s="170"/>
      <c r="D696" s="170" t="s">
        <v>199</v>
      </c>
      <c r="E696" s="132"/>
      <c r="F696" s="132">
        <v>7200</v>
      </c>
      <c r="G696" s="132">
        <v>6515.86</v>
      </c>
      <c r="H696" s="164" t="e">
        <f t="shared" si="437"/>
        <v>#DIV/0!</v>
      </c>
      <c r="I696" s="164">
        <f t="shared" si="438"/>
        <v>90.498055555555538</v>
      </c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/>
      <c r="DC696"/>
      <c r="DD696"/>
      <c r="DE696"/>
      <c r="DF696"/>
      <c r="DG696"/>
      <c r="DH696"/>
      <c r="DI696"/>
      <c r="DJ696"/>
      <c r="DK696"/>
      <c r="DL696"/>
      <c r="DM696"/>
      <c r="DN696"/>
      <c r="DO696"/>
      <c r="DP696"/>
      <c r="DQ696"/>
      <c r="DR696"/>
      <c r="DS696"/>
      <c r="DT696"/>
      <c r="DU696"/>
      <c r="DV696"/>
      <c r="DW696"/>
      <c r="DX696"/>
      <c r="DY696"/>
      <c r="DZ696"/>
      <c r="EA696"/>
      <c r="EB696"/>
      <c r="EC696"/>
      <c r="ED696"/>
      <c r="EE696"/>
      <c r="EF696"/>
      <c r="EG696"/>
      <c r="EH696"/>
      <c r="EI696"/>
      <c r="EJ696"/>
      <c r="EK696"/>
      <c r="EL696"/>
      <c r="EM696"/>
      <c r="EN696"/>
      <c r="EO696"/>
      <c r="EP696"/>
      <c r="EQ696"/>
      <c r="ER696"/>
      <c r="ES696"/>
      <c r="ET696"/>
      <c r="EU696"/>
      <c r="EV696"/>
      <c r="EW696"/>
      <c r="EX696"/>
      <c r="EY696"/>
      <c r="EZ696"/>
      <c r="FA696"/>
      <c r="FB696"/>
      <c r="FC696"/>
      <c r="FD696"/>
      <c r="FE696"/>
      <c r="FF696"/>
      <c r="FG696"/>
      <c r="FH696"/>
      <c r="FI696"/>
      <c r="FJ696"/>
      <c r="FK696"/>
      <c r="FL696"/>
      <c r="FM696"/>
      <c r="FN696"/>
      <c r="FO696"/>
      <c r="FP696"/>
      <c r="FQ696"/>
      <c r="FR696"/>
      <c r="FS696"/>
      <c r="FT696"/>
      <c r="FU696"/>
      <c r="FV696"/>
      <c r="FW696"/>
      <c r="FX696"/>
      <c r="FY696"/>
      <c r="FZ696"/>
      <c r="GA696"/>
      <c r="GB696"/>
      <c r="GC696"/>
      <c r="GD696"/>
      <c r="GE696"/>
      <c r="GF696"/>
      <c r="GG696"/>
      <c r="GH696"/>
      <c r="GI696"/>
      <c r="GJ696"/>
      <c r="GK696"/>
      <c r="GL696"/>
      <c r="GM696"/>
      <c r="GN696"/>
      <c r="GO696"/>
      <c r="GP696"/>
      <c r="GQ696"/>
      <c r="GR696"/>
      <c r="GS696"/>
      <c r="GT696"/>
      <c r="GU696"/>
      <c r="GV696"/>
      <c r="GW696"/>
      <c r="GX696"/>
      <c r="GY696"/>
      <c r="GZ696"/>
      <c r="HA696"/>
      <c r="HB696"/>
      <c r="HC696"/>
      <c r="HD696"/>
      <c r="HE696"/>
      <c r="HF696"/>
      <c r="HG696"/>
      <c r="HH696"/>
      <c r="HI696"/>
      <c r="HJ696"/>
      <c r="HK696"/>
      <c r="HL696"/>
      <c r="HM696"/>
      <c r="HN696"/>
      <c r="HO696"/>
      <c r="HP696"/>
      <c r="HQ696"/>
      <c r="HR696"/>
      <c r="HS696"/>
      <c r="HT696"/>
      <c r="HU696"/>
      <c r="HV696"/>
      <c r="HW696"/>
      <c r="HX696"/>
      <c r="HY696"/>
      <c r="HZ696"/>
      <c r="IA696"/>
      <c r="IB696"/>
      <c r="IC696"/>
      <c r="ID696"/>
      <c r="IE696"/>
      <c r="IF696"/>
      <c r="IG696"/>
      <c r="IH696"/>
      <c r="II696"/>
      <c r="IJ696"/>
      <c r="IK696"/>
      <c r="IL696"/>
      <c r="IM696"/>
      <c r="IN696"/>
      <c r="IO696"/>
      <c r="IP696"/>
      <c r="IQ696"/>
      <c r="IR696"/>
      <c r="IS696"/>
      <c r="IT696"/>
      <c r="IU696"/>
      <c r="IV696"/>
      <c r="IW696"/>
      <c r="IX696"/>
      <c r="IY696"/>
      <c r="IZ696"/>
      <c r="JA696"/>
      <c r="JB696"/>
      <c r="JC696"/>
      <c r="JD696"/>
      <c r="JE696"/>
      <c r="JF696"/>
      <c r="JG696"/>
      <c r="JH696"/>
      <c r="JI696"/>
      <c r="JJ696"/>
      <c r="JK696"/>
      <c r="JL696"/>
      <c r="JM696"/>
      <c r="JN696"/>
      <c r="JO696"/>
      <c r="JP696"/>
      <c r="JQ696"/>
      <c r="JR696"/>
      <c r="JS696"/>
      <c r="JT696"/>
      <c r="JU696"/>
      <c r="JV696"/>
      <c r="JW696"/>
      <c r="JX696"/>
      <c r="JY696"/>
      <c r="JZ696"/>
      <c r="KA696"/>
      <c r="KB696"/>
      <c r="KC696"/>
      <c r="KD696"/>
      <c r="KE696"/>
      <c r="KF696"/>
      <c r="KG696"/>
      <c r="KH696"/>
      <c r="KI696"/>
      <c r="KJ696"/>
      <c r="KK696"/>
      <c r="KL696"/>
      <c r="KM696"/>
      <c r="KN696"/>
      <c r="KO696"/>
      <c r="KP696"/>
      <c r="KQ696"/>
      <c r="KR696"/>
      <c r="KS696"/>
      <c r="KT696"/>
      <c r="KU696"/>
      <c r="KV696"/>
      <c r="KW696"/>
      <c r="KX696"/>
      <c r="KY696"/>
      <c r="KZ696"/>
      <c r="LA696"/>
      <c r="LB696"/>
      <c r="LC696"/>
      <c r="LD696"/>
      <c r="LE696"/>
      <c r="LF696"/>
      <c r="LG696"/>
      <c r="LH696"/>
      <c r="LI696"/>
      <c r="LJ696"/>
      <c r="LK696"/>
      <c r="LL696"/>
      <c r="LM696"/>
      <c r="LN696"/>
      <c r="LO696"/>
      <c r="LP696"/>
      <c r="LQ696"/>
      <c r="LR696"/>
      <c r="LS696"/>
      <c r="LT696"/>
      <c r="LU696"/>
      <c r="LV696"/>
      <c r="LW696"/>
      <c r="LX696"/>
      <c r="LY696"/>
      <c r="LZ696"/>
      <c r="MA696"/>
      <c r="MB696"/>
      <c r="MC696"/>
      <c r="MD696"/>
      <c r="ME696"/>
      <c r="MF696"/>
      <c r="MG696"/>
      <c r="MH696"/>
      <c r="MI696"/>
      <c r="MJ696"/>
      <c r="MK696"/>
      <c r="ML696"/>
      <c r="MM696"/>
      <c r="MN696"/>
      <c r="MO696"/>
      <c r="MP696"/>
      <c r="MQ696"/>
      <c r="MR696"/>
      <c r="MS696"/>
      <c r="MT696"/>
      <c r="MU696"/>
      <c r="MV696"/>
      <c r="MW696"/>
      <c r="MX696"/>
      <c r="MY696"/>
      <c r="MZ696"/>
      <c r="NA696"/>
      <c r="NB696"/>
      <c r="NC696"/>
      <c r="ND696"/>
      <c r="NE696"/>
      <c r="NF696"/>
      <c r="NG696"/>
      <c r="NH696"/>
      <c r="NI696"/>
      <c r="NJ696"/>
      <c r="NK696"/>
      <c r="NL696"/>
      <c r="NM696"/>
      <c r="NN696"/>
      <c r="NO696"/>
      <c r="NP696"/>
      <c r="NQ696"/>
      <c r="NR696"/>
      <c r="NS696"/>
      <c r="NT696"/>
      <c r="NU696"/>
      <c r="NV696"/>
      <c r="NW696"/>
      <c r="NX696"/>
      <c r="NY696"/>
      <c r="NZ696"/>
      <c r="OA696"/>
      <c r="OB696"/>
      <c r="OC696"/>
      <c r="OD696"/>
      <c r="OE696"/>
      <c r="OF696"/>
      <c r="OG696"/>
      <c r="OH696"/>
      <c r="OI696"/>
      <c r="OJ696"/>
      <c r="OK696"/>
      <c r="OL696"/>
      <c r="OM696"/>
      <c r="ON696"/>
      <c r="OO696"/>
      <c r="OP696"/>
      <c r="OQ696"/>
      <c r="OR696"/>
      <c r="OS696"/>
      <c r="OT696"/>
      <c r="OU696"/>
      <c r="OV696"/>
      <c r="OW696"/>
      <c r="OX696"/>
      <c r="OY696"/>
      <c r="OZ696"/>
      <c r="PA696"/>
      <c r="PB696"/>
      <c r="PC696"/>
      <c r="PD696"/>
      <c r="PE696"/>
      <c r="PF696"/>
      <c r="PG696"/>
      <c r="PH696"/>
      <c r="PI696"/>
      <c r="PJ696"/>
      <c r="PK696"/>
      <c r="PL696"/>
      <c r="PM696"/>
      <c r="PN696"/>
      <c r="PO696"/>
      <c r="PP696"/>
      <c r="PQ696"/>
      <c r="PR696"/>
      <c r="PS696"/>
      <c r="PT696"/>
      <c r="PU696"/>
      <c r="PV696"/>
      <c r="PW696"/>
      <c r="PX696"/>
      <c r="PY696"/>
      <c r="PZ696"/>
      <c r="QA696"/>
      <c r="QB696"/>
      <c r="QC696"/>
      <c r="QD696"/>
      <c r="QE696"/>
      <c r="QF696"/>
      <c r="QG696"/>
      <c r="QH696"/>
      <c r="QI696"/>
      <c r="QJ696"/>
      <c r="QK696"/>
      <c r="QL696"/>
      <c r="QM696"/>
      <c r="QN696"/>
      <c r="QO696"/>
      <c r="QP696"/>
      <c r="QQ696"/>
      <c r="QR696"/>
      <c r="QS696"/>
      <c r="QT696"/>
      <c r="QU696"/>
      <c r="QV696"/>
      <c r="QW696"/>
      <c r="QX696"/>
      <c r="QY696"/>
      <c r="QZ696"/>
      <c r="RA696"/>
      <c r="RB696"/>
      <c r="RC696"/>
      <c r="RD696"/>
      <c r="RE696"/>
      <c r="RF696"/>
      <c r="RG696"/>
      <c r="RH696"/>
      <c r="RI696"/>
      <c r="RJ696"/>
      <c r="RK696"/>
      <c r="RL696"/>
      <c r="RM696"/>
      <c r="RN696"/>
      <c r="RO696"/>
      <c r="RP696"/>
      <c r="RQ696"/>
      <c r="RR696"/>
      <c r="RS696"/>
      <c r="RT696"/>
      <c r="RU696"/>
      <c r="RV696"/>
      <c r="RW696"/>
      <c r="RX696"/>
      <c r="RY696"/>
      <c r="RZ696"/>
      <c r="SA696"/>
      <c r="SB696"/>
      <c r="SC696"/>
      <c r="SD696"/>
      <c r="SE696"/>
      <c r="SF696"/>
      <c r="SG696"/>
      <c r="SH696"/>
      <c r="SI696"/>
      <c r="SJ696"/>
      <c r="SK696"/>
      <c r="SL696"/>
      <c r="SM696"/>
      <c r="SN696"/>
      <c r="SO696"/>
      <c r="SP696"/>
      <c r="SQ696"/>
      <c r="SR696"/>
      <c r="SS696"/>
      <c r="ST696"/>
      <c r="SU696"/>
      <c r="SV696"/>
      <c r="SW696"/>
      <c r="SX696"/>
      <c r="SY696"/>
      <c r="SZ696"/>
      <c r="TA696"/>
      <c r="TB696"/>
      <c r="TC696"/>
      <c r="TD696"/>
      <c r="TE696"/>
      <c r="TF696"/>
      <c r="TG696"/>
      <c r="TH696"/>
      <c r="TI696"/>
      <c r="TJ696"/>
      <c r="TK696"/>
      <c r="TL696"/>
      <c r="TM696"/>
      <c r="TN696"/>
      <c r="TO696"/>
      <c r="TP696"/>
      <c r="TQ696"/>
      <c r="TR696"/>
      <c r="TS696"/>
      <c r="TT696"/>
      <c r="TU696"/>
      <c r="TV696"/>
      <c r="TW696"/>
      <c r="TX696"/>
      <c r="TY696"/>
      <c r="TZ696"/>
      <c r="UA696"/>
      <c r="UB696"/>
      <c r="UC696"/>
      <c r="UD696"/>
      <c r="UE696"/>
      <c r="UF696"/>
      <c r="UG696"/>
      <c r="UH696"/>
      <c r="UI696"/>
      <c r="UJ696"/>
      <c r="UK696"/>
      <c r="UL696"/>
      <c r="UM696"/>
      <c r="UN696"/>
      <c r="UO696"/>
      <c r="UP696"/>
      <c r="UQ696"/>
      <c r="UR696"/>
      <c r="US696"/>
      <c r="UT696"/>
      <c r="UU696"/>
      <c r="UV696"/>
      <c r="UW696"/>
      <c r="UX696"/>
      <c r="UY696"/>
      <c r="UZ696"/>
      <c r="VA696"/>
      <c r="VB696"/>
      <c r="VC696"/>
      <c r="VD696"/>
      <c r="VE696"/>
      <c r="VF696"/>
      <c r="VG696"/>
      <c r="VH696"/>
      <c r="VI696"/>
      <c r="VJ696"/>
      <c r="VK696"/>
      <c r="VL696"/>
      <c r="VM696"/>
      <c r="VN696"/>
      <c r="VO696"/>
      <c r="VP696"/>
      <c r="VQ696"/>
      <c r="VR696"/>
      <c r="VS696"/>
      <c r="VT696"/>
      <c r="VU696"/>
      <c r="VV696"/>
      <c r="VW696"/>
      <c r="VX696"/>
      <c r="VY696"/>
      <c r="VZ696"/>
      <c r="WA696"/>
      <c r="WB696"/>
      <c r="WC696"/>
      <c r="WD696"/>
      <c r="WE696"/>
      <c r="WF696"/>
      <c r="WG696"/>
      <c r="WH696"/>
      <c r="WI696"/>
      <c r="WJ696"/>
      <c r="WK696"/>
      <c r="WL696"/>
      <c r="WM696"/>
      <c r="WN696"/>
      <c r="WO696"/>
      <c r="WP696"/>
      <c r="WQ696"/>
      <c r="WR696"/>
      <c r="WS696"/>
      <c r="WT696"/>
      <c r="WU696"/>
      <c r="WV696"/>
      <c r="WW696"/>
      <c r="WX696"/>
      <c r="WY696"/>
      <c r="WZ696"/>
      <c r="XA696"/>
      <c r="XB696"/>
      <c r="XC696"/>
      <c r="XD696"/>
      <c r="XE696"/>
      <c r="XF696"/>
      <c r="XG696"/>
      <c r="XH696"/>
      <c r="XI696"/>
      <c r="XJ696"/>
      <c r="XK696"/>
      <c r="XL696"/>
      <c r="XM696"/>
      <c r="XN696"/>
      <c r="XO696"/>
      <c r="XP696"/>
      <c r="XQ696"/>
      <c r="XR696"/>
      <c r="XS696"/>
      <c r="XT696"/>
      <c r="XU696"/>
      <c r="XV696"/>
      <c r="XW696"/>
      <c r="XX696"/>
      <c r="XY696"/>
      <c r="XZ696"/>
      <c r="YA696"/>
      <c r="YB696"/>
      <c r="YC696"/>
      <c r="YD696"/>
      <c r="YE696"/>
      <c r="YF696"/>
      <c r="YG696"/>
      <c r="YH696"/>
      <c r="YI696"/>
      <c r="YJ696"/>
      <c r="YK696"/>
      <c r="YL696"/>
      <c r="YM696"/>
      <c r="YN696"/>
      <c r="YO696"/>
      <c r="YP696"/>
      <c r="YQ696"/>
      <c r="YR696"/>
      <c r="YS696"/>
      <c r="YT696"/>
      <c r="YU696"/>
      <c r="YV696"/>
      <c r="YW696"/>
      <c r="YX696"/>
      <c r="YY696"/>
      <c r="YZ696"/>
      <c r="ZA696"/>
      <c r="ZB696"/>
      <c r="ZC696"/>
      <c r="ZD696"/>
      <c r="ZE696"/>
      <c r="ZF696"/>
      <c r="ZG696"/>
      <c r="ZH696"/>
      <c r="ZI696"/>
      <c r="ZJ696"/>
      <c r="ZK696"/>
      <c r="ZL696"/>
      <c r="ZM696"/>
      <c r="ZN696"/>
      <c r="ZO696"/>
      <c r="ZP696"/>
      <c r="ZQ696"/>
      <c r="ZR696"/>
      <c r="ZS696"/>
      <c r="ZT696"/>
      <c r="ZU696"/>
      <c r="ZV696"/>
      <c r="ZW696"/>
      <c r="ZX696"/>
      <c r="ZY696"/>
      <c r="ZZ696"/>
      <c r="AAA696"/>
      <c r="AAB696"/>
      <c r="AAC696"/>
      <c r="AAD696"/>
      <c r="AAE696"/>
      <c r="AAF696"/>
      <c r="AAG696"/>
      <c r="AAH696"/>
      <c r="AAI696"/>
      <c r="AAJ696"/>
      <c r="AAK696"/>
      <c r="AAL696"/>
      <c r="AAM696"/>
      <c r="AAN696"/>
      <c r="AAO696"/>
      <c r="AAP696"/>
      <c r="AAQ696"/>
      <c r="AAR696"/>
      <c r="AAS696"/>
      <c r="AAT696"/>
      <c r="AAU696"/>
      <c r="AAV696"/>
      <c r="AAW696"/>
      <c r="AAX696"/>
      <c r="AAY696"/>
      <c r="AAZ696"/>
      <c r="ABA696"/>
      <c r="ABB696"/>
      <c r="ABC696"/>
      <c r="ABD696"/>
      <c r="ABE696"/>
      <c r="ABF696"/>
      <c r="ABG696"/>
      <c r="ABH696"/>
      <c r="ABI696"/>
      <c r="ABJ696"/>
      <c r="ABK696"/>
      <c r="ABL696"/>
      <c r="ABM696"/>
      <c r="ABN696"/>
      <c r="ABO696"/>
      <c r="ABP696"/>
      <c r="ABQ696"/>
      <c r="ABR696"/>
      <c r="ABS696"/>
      <c r="ABT696"/>
      <c r="ABU696"/>
      <c r="ABV696"/>
      <c r="ABW696"/>
      <c r="ABX696"/>
      <c r="ABY696"/>
      <c r="ABZ696"/>
      <c r="ACA696"/>
      <c r="ACB696"/>
      <c r="ACC696"/>
      <c r="ACD696"/>
      <c r="ACE696"/>
      <c r="ACF696"/>
      <c r="ACG696"/>
      <c r="ACH696"/>
      <c r="ACI696"/>
      <c r="ACJ696"/>
      <c r="ACK696"/>
      <c r="ACL696"/>
      <c r="ACM696"/>
      <c r="ACN696"/>
      <c r="ACO696"/>
      <c r="ACP696"/>
      <c r="ACQ696"/>
      <c r="ACR696"/>
      <c r="ACS696"/>
      <c r="ACT696"/>
      <c r="ACU696"/>
      <c r="ACV696"/>
      <c r="ACW696"/>
      <c r="ACX696"/>
      <c r="ACY696"/>
      <c r="ACZ696"/>
      <c r="ADA696"/>
      <c r="ADB696"/>
      <c r="ADC696"/>
      <c r="ADD696"/>
      <c r="ADE696"/>
      <c r="ADF696"/>
      <c r="ADG696"/>
      <c r="ADH696"/>
      <c r="ADI696"/>
      <c r="ADJ696"/>
      <c r="ADK696"/>
      <c r="ADL696"/>
      <c r="ADM696"/>
      <c r="ADN696"/>
      <c r="ADO696"/>
      <c r="ADP696"/>
      <c r="ADQ696"/>
      <c r="ADR696"/>
      <c r="ADS696"/>
      <c r="ADT696"/>
      <c r="ADU696"/>
      <c r="ADV696"/>
      <c r="ADW696"/>
      <c r="ADX696"/>
      <c r="ADY696"/>
      <c r="ADZ696"/>
      <c r="AEA696"/>
      <c r="AEB696"/>
      <c r="AEC696"/>
      <c r="AED696"/>
      <c r="AEE696"/>
      <c r="AEF696"/>
      <c r="AEG696"/>
      <c r="AEH696"/>
      <c r="AEI696"/>
      <c r="AEJ696"/>
      <c r="AEK696"/>
      <c r="AEL696"/>
      <c r="AEM696"/>
      <c r="AEN696"/>
      <c r="AEO696"/>
      <c r="AEP696"/>
      <c r="AEQ696"/>
      <c r="AER696"/>
      <c r="AES696"/>
      <c r="AET696"/>
      <c r="AEU696"/>
      <c r="AEV696"/>
      <c r="AEW696"/>
      <c r="AEX696"/>
      <c r="AEY696"/>
      <c r="AEZ696"/>
      <c r="AFA696"/>
      <c r="AFB696"/>
      <c r="AFC696"/>
      <c r="AFD696"/>
      <c r="AFE696"/>
      <c r="AFF696"/>
      <c r="AFG696"/>
      <c r="AFH696"/>
      <c r="AFI696"/>
      <c r="AFJ696"/>
      <c r="AFK696"/>
      <c r="AFL696"/>
      <c r="AFM696"/>
      <c r="AFN696"/>
      <c r="AFO696"/>
      <c r="AFP696"/>
      <c r="AFQ696"/>
      <c r="AFR696"/>
      <c r="AFS696"/>
      <c r="AFT696"/>
      <c r="AFU696"/>
      <c r="AFV696"/>
      <c r="AFW696"/>
      <c r="AFX696"/>
      <c r="AFY696"/>
      <c r="AFZ696"/>
      <c r="AGA696"/>
      <c r="AGB696"/>
      <c r="AGC696"/>
      <c r="AGD696"/>
      <c r="AGE696"/>
      <c r="AGF696"/>
      <c r="AGG696"/>
      <c r="AGH696"/>
      <c r="AGI696"/>
      <c r="AGJ696"/>
      <c r="AGK696"/>
      <c r="AGL696"/>
      <c r="AGM696"/>
      <c r="AGN696"/>
      <c r="AGO696"/>
      <c r="AGP696"/>
      <c r="AGQ696"/>
      <c r="AGR696"/>
      <c r="AGS696"/>
      <c r="AGT696"/>
      <c r="AGU696"/>
      <c r="AGV696"/>
      <c r="AGW696"/>
      <c r="AGX696"/>
      <c r="AGY696"/>
      <c r="AGZ696"/>
      <c r="AHA696"/>
      <c r="AHB696"/>
      <c r="AHC696"/>
      <c r="AHD696"/>
      <c r="AHE696"/>
      <c r="AHF696"/>
      <c r="AHG696"/>
      <c r="AHH696"/>
      <c r="AHI696"/>
      <c r="AHJ696"/>
      <c r="AHK696"/>
      <c r="AHL696"/>
      <c r="AHM696"/>
      <c r="AHN696"/>
      <c r="AHO696"/>
      <c r="AHP696"/>
      <c r="AHQ696"/>
      <c r="AHR696"/>
      <c r="AHS696"/>
      <c r="AHT696"/>
      <c r="AHU696"/>
      <c r="AHV696"/>
      <c r="AHW696"/>
      <c r="AHX696"/>
      <c r="AHY696"/>
      <c r="AHZ696"/>
      <c r="AIA696"/>
      <c r="AIB696"/>
      <c r="AIC696"/>
      <c r="AID696"/>
      <c r="AIE696"/>
      <c r="AIF696"/>
      <c r="AIG696"/>
      <c r="AIH696"/>
      <c r="AII696"/>
      <c r="AIJ696"/>
      <c r="AIK696"/>
      <c r="AIL696"/>
      <c r="AIM696"/>
      <c r="AIN696"/>
      <c r="AIO696"/>
      <c r="AIP696"/>
      <c r="AIQ696"/>
      <c r="AIR696"/>
      <c r="AIS696"/>
      <c r="AIT696"/>
      <c r="AIU696"/>
      <c r="AIV696"/>
      <c r="AIW696"/>
      <c r="AIX696"/>
      <c r="AIY696"/>
      <c r="AIZ696"/>
      <c r="AJA696"/>
      <c r="AJB696"/>
      <c r="AJC696"/>
      <c r="AJD696"/>
      <c r="AJE696"/>
      <c r="AJF696"/>
      <c r="AJG696"/>
      <c r="AJH696"/>
      <c r="AJI696"/>
      <c r="AJJ696"/>
      <c r="AJK696"/>
      <c r="AJL696"/>
      <c r="AJM696"/>
      <c r="AJN696"/>
      <c r="AJO696"/>
      <c r="AJP696"/>
      <c r="AJQ696"/>
      <c r="AJR696"/>
      <c r="AJS696"/>
      <c r="AJT696"/>
      <c r="AJU696"/>
      <c r="AJV696"/>
      <c r="AJW696"/>
      <c r="AJX696"/>
      <c r="AJY696"/>
      <c r="AJZ696"/>
      <c r="AKA696"/>
      <c r="AKB696"/>
      <c r="AKC696"/>
      <c r="AKD696"/>
      <c r="AKE696"/>
      <c r="AKF696"/>
      <c r="AKG696"/>
      <c r="AKH696"/>
      <c r="AKI696"/>
      <c r="AKJ696"/>
      <c r="AKK696"/>
      <c r="AKL696"/>
      <c r="AKM696"/>
      <c r="AKN696"/>
      <c r="AKO696"/>
      <c r="AKP696"/>
      <c r="AKQ696"/>
      <c r="AKR696"/>
      <c r="AKS696"/>
      <c r="AKT696"/>
      <c r="AKU696"/>
      <c r="AKV696"/>
      <c r="AKW696"/>
      <c r="AKX696"/>
      <c r="AKY696"/>
      <c r="AKZ696"/>
      <c r="ALA696"/>
      <c r="ALB696"/>
      <c r="ALC696"/>
      <c r="ALD696"/>
      <c r="ALE696"/>
      <c r="ALF696"/>
      <c r="ALG696"/>
      <c r="ALH696"/>
      <c r="ALI696"/>
      <c r="ALJ696"/>
      <c r="ALK696"/>
      <c r="ALL696"/>
      <c r="ALM696"/>
      <c r="ALN696"/>
      <c r="ALO696"/>
      <c r="ALP696"/>
      <c r="ALQ696"/>
      <c r="ALR696"/>
      <c r="ALS696"/>
      <c r="ALT696"/>
      <c r="ALU696"/>
      <c r="ALV696"/>
      <c r="ALW696"/>
      <c r="ALX696"/>
      <c r="ALY696"/>
      <c r="ALZ696"/>
      <c r="AMA696"/>
      <c r="AMB696"/>
      <c r="AMC696"/>
      <c r="AMD696"/>
      <c r="AME696"/>
      <c r="AMF696"/>
      <c r="AMG696"/>
      <c r="AMH696"/>
      <c r="AMI696"/>
      <c r="AMJ696"/>
      <c r="AMK696"/>
      <c r="AML696"/>
      <c r="AMM696"/>
      <c r="AMN696"/>
      <c r="AMO696"/>
      <c r="AMP696"/>
      <c r="AMQ696"/>
      <c r="AMR696"/>
      <c r="AMS696"/>
      <c r="AMT696"/>
      <c r="AMU696"/>
      <c r="AMV696"/>
      <c r="AMW696"/>
      <c r="AMX696"/>
      <c r="AMY696"/>
      <c r="AMZ696"/>
      <c r="ANA696"/>
      <c r="ANB696"/>
      <c r="ANC696"/>
      <c r="AND696"/>
      <c r="ANE696"/>
      <c r="ANF696"/>
      <c r="ANG696"/>
      <c r="ANH696"/>
      <c r="ANI696"/>
      <c r="ANJ696"/>
      <c r="ANK696"/>
      <c r="ANL696"/>
      <c r="ANM696"/>
      <c r="ANN696"/>
      <c r="ANO696"/>
      <c r="ANP696"/>
      <c r="ANQ696"/>
      <c r="ANR696"/>
      <c r="ANS696"/>
      <c r="ANT696"/>
      <c r="ANU696"/>
      <c r="ANV696"/>
      <c r="ANW696"/>
      <c r="ANX696"/>
      <c r="ANY696"/>
      <c r="ANZ696"/>
      <c r="AOA696"/>
      <c r="AOB696"/>
      <c r="AOC696"/>
      <c r="AOD696"/>
      <c r="AOE696"/>
      <c r="AOF696"/>
      <c r="AOG696"/>
      <c r="AOH696"/>
      <c r="AOI696"/>
      <c r="AOJ696"/>
      <c r="AOK696"/>
      <c r="AOL696"/>
      <c r="AOM696"/>
      <c r="AON696"/>
      <c r="AOO696"/>
      <c r="AOP696"/>
      <c r="AOQ696"/>
      <c r="AOR696"/>
      <c r="AOS696"/>
      <c r="AOT696"/>
      <c r="AOU696"/>
      <c r="AOV696"/>
      <c r="AOW696"/>
      <c r="AOX696"/>
      <c r="AOY696"/>
      <c r="AOZ696"/>
      <c r="APA696"/>
      <c r="APB696"/>
      <c r="APC696"/>
      <c r="APD696"/>
      <c r="APE696"/>
      <c r="APF696"/>
      <c r="APG696"/>
      <c r="APH696"/>
      <c r="API696"/>
      <c r="APJ696"/>
      <c r="APK696"/>
      <c r="APL696"/>
      <c r="APM696"/>
      <c r="APN696"/>
      <c r="APO696"/>
      <c r="APP696"/>
      <c r="APQ696"/>
      <c r="APR696"/>
      <c r="APS696"/>
      <c r="APT696"/>
      <c r="APU696"/>
      <c r="APV696"/>
      <c r="APW696"/>
      <c r="APX696"/>
      <c r="APY696"/>
      <c r="APZ696"/>
      <c r="AQA696"/>
      <c r="AQB696"/>
      <c r="AQC696"/>
      <c r="AQD696"/>
      <c r="AQE696"/>
      <c r="AQF696"/>
      <c r="AQG696"/>
      <c r="AQH696"/>
      <c r="AQI696"/>
      <c r="AQJ696"/>
      <c r="AQK696"/>
      <c r="AQL696"/>
      <c r="AQM696"/>
      <c r="AQN696"/>
      <c r="AQO696"/>
      <c r="AQP696"/>
      <c r="AQQ696"/>
      <c r="AQR696"/>
      <c r="AQS696"/>
      <c r="AQT696"/>
      <c r="AQU696"/>
      <c r="AQV696"/>
      <c r="AQW696"/>
      <c r="AQX696"/>
      <c r="AQY696"/>
      <c r="AQZ696"/>
      <c r="ARA696"/>
      <c r="ARB696"/>
      <c r="ARC696"/>
      <c r="ARD696"/>
      <c r="ARE696"/>
      <c r="ARF696"/>
      <c r="ARG696"/>
      <c r="ARH696"/>
      <c r="ARI696"/>
      <c r="ARJ696"/>
      <c r="ARK696"/>
      <c r="ARL696"/>
      <c r="ARM696"/>
      <c r="ARN696"/>
      <c r="ARO696"/>
      <c r="ARP696"/>
      <c r="ARQ696"/>
      <c r="ARR696"/>
      <c r="ARS696"/>
      <c r="ART696"/>
      <c r="ARU696"/>
      <c r="ARV696"/>
      <c r="ARW696"/>
      <c r="ARX696"/>
      <c r="ARY696"/>
      <c r="ARZ696"/>
      <c r="ASA696"/>
      <c r="ASB696"/>
      <c r="ASC696"/>
      <c r="ASD696"/>
      <c r="ASE696"/>
      <c r="ASF696"/>
      <c r="ASG696"/>
      <c r="ASH696"/>
      <c r="ASI696"/>
      <c r="ASJ696"/>
      <c r="ASK696"/>
      <c r="ASL696"/>
      <c r="ASM696"/>
      <c r="ASN696"/>
      <c r="ASO696"/>
      <c r="ASP696"/>
      <c r="ASQ696"/>
      <c r="ASR696"/>
      <c r="ASS696"/>
      <c r="AST696"/>
      <c r="ASU696"/>
      <c r="ASV696"/>
      <c r="ASW696"/>
      <c r="ASX696"/>
      <c r="ASY696"/>
      <c r="ASZ696"/>
      <c r="ATA696"/>
      <c r="ATB696"/>
      <c r="ATC696"/>
      <c r="ATD696"/>
      <c r="ATE696"/>
      <c r="ATF696"/>
      <c r="ATG696"/>
      <c r="ATH696"/>
      <c r="ATI696"/>
      <c r="ATJ696"/>
      <c r="ATK696"/>
      <c r="ATL696"/>
      <c r="ATM696"/>
      <c r="ATN696"/>
      <c r="ATO696"/>
      <c r="ATP696"/>
      <c r="ATQ696"/>
      <c r="ATR696"/>
      <c r="ATS696"/>
      <c r="ATT696"/>
      <c r="ATU696"/>
      <c r="ATV696"/>
      <c r="ATW696"/>
      <c r="ATX696"/>
      <c r="ATY696"/>
      <c r="ATZ696"/>
      <c r="AUA696"/>
      <c r="AUB696"/>
      <c r="AUC696"/>
      <c r="AUD696"/>
      <c r="AUE696"/>
      <c r="AUF696"/>
      <c r="AUG696"/>
      <c r="AUH696"/>
      <c r="AUI696"/>
      <c r="AUJ696"/>
      <c r="AUK696"/>
      <c r="AUL696"/>
      <c r="AUM696"/>
      <c r="AUN696"/>
      <c r="AUO696"/>
      <c r="AUP696"/>
      <c r="AUQ696"/>
      <c r="AUR696"/>
      <c r="AUS696"/>
      <c r="AUT696"/>
      <c r="AUU696"/>
      <c r="AUV696"/>
      <c r="AUW696"/>
      <c r="AUX696"/>
      <c r="AUY696"/>
      <c r="AUZ696"/>
      <c r="AVA696"/>
      <c r="AVB696"/>
      <c r="AVC696"/>
      <c r="AVD696"/>
      <c r="AVE696"/>
      <c r="AVF696"/>
      <c r="AVG696"/>
      <c r="AVH696"/>
      <c r="AVI696"/>
      <c r="AVJ696"/>
      <c r="AVK696"/>
      <c r="AVL696"/>
      <c r="AVM696"/>
      <c r="AVN696"/>
      <c r="AVO696"/>
      <c r="AVP696"/>
      <c r="AVQ696"/>
      <c r="AVR696"/>
      <c r="AVS696"/>
      <c r="AVT696"/>
      <c r="AVU696"/>
      <c r="AVV696"/>
      <c r="AVW696"/>
      <c r="AVX696"/>
      <c r="AVY696"/>
      <c r="AVZ696"/>
      <c r="AWA696"/>
      <c r="AWB696"/>
      <c r="AWC696"/>
      <c r="AWD696"/>
      <c r="AWE696"/>
      <c r="AWF696"/>
      <c r="AWG696"/>
      <c r="AWH696"/>
      <c r="AWI696"/>
      <c r="AWJ696"/>
      <c r="AWK696"/>
      <c r="AWL696"/>
      <c r="AWM696"/>
      <c r="AWN696"/>
      <c r="AWO696"/>
      <c r="AWP696"/>
      <c r="AWQ696"/>
      <c r="AWR696"/>
      <c r="AWS696"/>
    </row>
    <row r="697" spans="1:1293" s="50" customFormat="1" x14ac:dyDescent="0.2">
      <c r="A697" s="189"/>
      <c r="B697" s="171" t="s">
        <v>200</v>
      </c>
      <c r="C697" s="170"/>
      <c r="D697" s="170" t="s">
        <v>201</v>
      </c>
      <c r="E697" s="132"/>
      <c r="F697" s="132"/>
      <c r="G697" s="132"/>
      <c r="H697" s="164" t="e">
        <f t="shared" si="437"/>
        <v>#DIV/0!</v>
      </c>
      <c r="I697" s="164" t="e">
        <f t="shared" si="438"/>
        <v>#DIV/0!</v>
      </c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/>
      <c r="DC697"/>
      <c r="DD697"/>
      <c r="DE697"/>
      <c r="DF697"/>
      <c r="DG697"/>
      <c r="DH697"/>
      <c r="DI697"/>
      <c r="DJ697"/>
      <c r="DK697"/>
      <c r="DL697"/>
      <c r="DM697"/>
      <c r="DN697"/>
      <c r="DO697"/>
      <c r="DP697"/>
      <c r="DQ697"/>
      <c r="DR697"/>
      <c r="DS697"/>
      <c r="DT697"/>
      <c r="DU697"/>
      <c r="DV697"/>
      <c r="DW697"/>
      <c r="DX697"/>
      <c r="DY697"/>
      <c r="DZ697"/>
      <c r="EA697"/>
      <c r="EB697"/>
      <c r="EC697"/>
      <c r="ED697"/>
      <c r="EE697"/>
      <c r="EF697"/>
      <c r="EG697"/>
      <c r="EH697"/>
      <c r="EI697"/>
      <c r="EJ697"/>
      <c r="EK697"/>
      <c r="EL697"/>
      <c r="EM697"/>
      <c r="EN697"/>
      <c r="EO697"/>
      <c r="EP697"/>
      <c r="EQ697"/>
      <c r="ER697"/>
      <c r="ES697"/>
      <c r="ET697"/>
      <c r="EU697"/>
      <c r="EV697"/>
      <c r="EW697"/>
      <c r="EX697"/>
      <c r="EY697"/>
      <c r="EZ697"/>
      <c r="FA697"/>
      <c r="FB697"/>
      <c r="FC697"/>
      <c r="FD697"/>
      <c r="FE697"/>
      <c r="FF697"/>
      <c r="FG697"/>
      <c r="FH697"/>
      <c r="FI697"/>
      <c r="FJ697"/>
      <c r="FK697"/>
      <c r="FL697"/>
      <c r="FM697"/>
      <c r="FN697"/>
      <c r="FO697"/>
      <c r="FP697"/>
      <c r="FQ697"/>
      <c r="FR697"/>
      <c r="FS697"/>
      <c r="FT697"/>
      <c r="FU697"/>
      <c r="FV697"/>
      <c r="FW697"/>
      <c r="FX697"/>
      <c r="FY697"/>
      <c r="FZ697"/>
      <c r="GA697"/>
      <c r="GB697"/>
      <c r="GC697"/>
      <c r="GD697"/>
      <c r="GE697"/>
      <c r="GF697"/>
      <c r="GG697"/>
      <c r="GH697"/>
      <c r="GI697"/>
      <c r="GJ697"/>
      <c r="GK697"/>
      <c r="GL697"/>
      <c r="GM697"/>
      <c r="GN697"/>
      <c r="GO697"/>
      <c r="GP697"/>
      <c r="GQ697"/>
      <c r="GR697"/>
      <c r="GS697"/>
      <c r="GT697"/>
      <c r="GU697"/>
      <c r="GV697"/>
      <c r="GW697"/>
      <c r="GX697"/>
      <c r="GY697"/>
      <c r="GZ697"/>
      <c r="HA697"/>
      <c r="HB697"/>
      <c r="HC697"/>
      <c r="HD697"/>
      <c r="HE697"/>
      <c r="HF697"/>
      <c r="HG697"/>
      <c r="HH697"/>
      <c r="HI697"/>
      <c r="HJ697"/>
      <c r="HK697"/>
      <c r="HL697"/>
      <c r="HM697"/>
      <c r="HN697"/>
      <c r="HO697"/>
      <c r="HP697"/>
      <c r="HQ697"/>
      <c r="HR697"/>
      <c r="HS697"/>
      <c r="HT697"/>
      <c r="HU697"/>
      <c r="HV697"/>
      <c r="HW697"/>
      <c r="HX697"/>
      <c r="HY697"/>
      <c r="HZ697"/>
      <c r="IA697"/>
      <c r="IB697"/>
      <c r="IC697"/>
      <c r="ID697"/>
      <c r="IE697"/>
      <c r="IF697"/>
      <c r="IG697"/>
      <c r="IH697"/>
      <c r="II697"/>
      <c r="IJ697"/>
      <c r="IK697"/>
      <c r="IL697"/>
      <c r="IM697"/>
      <c r="IN697"/>
      <c r="IO697"/>
      <c r="IP697"/>
      <c r="IQ697"/>
      <c r="IR697"/>
      <c r="IS697"/>
      <c r="IT697"/>
      <c r="IU697"/>
      <c r="IV697"/>
      <c r="IW697"/>
      <c r="IX697"/>
      <c r="IY697"/>
      <c r="IZ697"/>
      <c r="JA697"/>
      <c r="JB697"/>
      <c r="JC697"/>
      <c r="JD697"/>
      <c r="JE697"/>
      <c r="JF697"/>
      <c r="JG697"/>
      <c r="JH697"/>
      <c r="JI697"/>
      <c r="JJ697"/>
      <c r="JK697"/>
      <c r="JL697"/>
      <c r="JM697"/>
      <c r="JN697"/>
      <c r="JO697"/>
      <c r="JP697"/>
      <c r="JQ697"/>
      <c r="JR697"/>
      <c r="JS697"/>
      <c r="JT697"/>
      <c r="JU697"/>
      <c r="JV697"/>
      <c r="JW697"/>
      <c r="JX697"/>
      <c r="JY697"/>
      <c r="JZ697"/>
      <c r="KA697"/>
      <c r="KB697"/>
      <c r="KC697"/>
      <c r="KD697"/>
      <c r="KE697"/>
      <c r="KF697"/>
      <c r="KG697"/>
      <c r="KH697"/>
      <c r="KI697"/>
      <c r="KJ697"/>
      <c r="KK697"/>
      <c r="KL697"/>
      <c r="KM697"/>
      <c r="KN697"/>
      <c r="KO697"/>
      <c r="KP697"/>
      <c r="KQ697"/>
      <c r="KR697"/>
      <c r="KS697"/>
      <c r="KT697"/>
      <c r="KU697"/>
      <c r="KV697"/>
      <c r="KW697"/>
      <c r="KX697"/>
      <c r="KY697"/>
      <c r="KZ697"/>
      <c r="LA697"/>
      <c r="LB697"/>
      <c r="LC697"/>
      <c r="LD697"/>
      <c r="LE697"/>
      <c r="LF697"/>
      <c r="LG697"/>
      <c r="LH697"/>
      <c r="LI697"/>
      <c r="LJ697"/>
      <c r="LK697"/>
      <c r="LL697"/>
      <c r="LM697"/>
      <c r="LN697"/>
      <c r="LO697"/>
      <c r="LP697"/>
      <c r="LQ697"/>
      <c r="LR697"/>
      <c r="LS697"/>
      <c r="LT697"/>
      <c r="LU697"/>
      <c r="LV697"/>
      <c r="LW697"/>
      <c r="LX697"/>
      <c r="LY697"/>
      <c r="LZ697"/>
      <c r="MA697"/>
      <c r="MB697"/>
      <c r="MC697"/>
      <c r="MD697"/>
      <c r="ME697"/>
      <c r="MF697"/>
      <c r="MG697"/>
      <c r="MH697"/>
      <c r="MI697"/>
      <c r="MJ697"/>
      <c r="MK697"/>
      <c r="ML697"/>
      <c r="MM697"/>
      <c r="MN697"/>
      <c r="MO697"/>
      <c r="MP697"/>
      <c r="MQ697"/>
      <c r="MR697"/>
      <c r="MS697"/>
      <c r="MT697"/>
      <c r="MU697"/>
      <c r="MV697"/>
      <c r="MW697"/>
      <c r="MX697"/>
      <c r="MY697"/>
      <c r="MZ697"/>
      <c r="NA697"/>
      <c r="NB697"/>
      <c r="NC697"/>
      <c r="ND697"/>
      <c r="NE697"/>
      <c r="NF697"/>
      <c r="NG697"/>
      <c r="NH697"/>
      <c r="NI697"/>
      <c r="NJ697"/>
      <c r="NK697"/>
      <c r="NL697"/>
      <c r="NM697"/>
      <c r="NN697"/>
      <c r="NO697"/>
      <c r="NP697"/>
      <c r="NQ697"/>
      <c r="NR697"/>
      <c r="NS697"/>
      <c r="NT697"/>
      <c r="NU697"/>
      <c r="NV697"/>
      <c r="NW697"/>
      <c r="NX697"/>
      <c r="NY697"/>
      <c r="NZ697"/>
      <c r="OA697"/>
      <c r="OB697"/>
      <c r="OC697"/>
      <c r="OD697"/>
      <c r="OE697"/>
      <c r="OF697"/>
      <c r="OG697"/>
      <c r="OH697"/>
      <c r="OI697"/>
      <c r="OJ697"/>
      <c r="OK697"/>
      <c r="OL697"/>
      <c r="OM697"/>
      <c r="ON697"/>
      <c r="OO697"/>
      <c r="OP697"/>
      <c r="OQ697"/>
      <c r="OR697"/>
      <c r="OS697"/>
      <c r="OT697"/>
      <c r="OU697"/>
      <c r="OV697"/>
      <c r="OW697"/>
      <c r="OX697"/>
      <c r="OY697"/>
      <c r="OZ697"/>
      <c r="PA697"/>
      <c r="PB697"/>
      <c r="PC697"/>
      <c r="PD697"/>
      <c r="PE697"/>
      <c r="PF697"/>
      <c r="PG697"/>
      <c r="PH697"/>
      <c r="PI697"/>
      <c r="PJ697"/>
      <c r="PK697"/>
      <c r="PL697"/>
      <c r="PM697"/>
      <c r="PN697"/>
      <c r="PO697"/>
      <c r="PP697"/>
      <c r="PQ697"/>
      <c r="PR697"/>
      <c r="PS697"/>
      <c r="PT697"/>
      <c r="PU697"/>
      <c r="PV697"/>
      <c r="PW697"/>
      <c r="PX697"/>
      <c r="PY697"/>
      <c r="PZ697"/>
      <c r="QA697"/>
      <c r="QB697"/>
      <c r="QC697"/>
      <c r="QD697"/>
      <c r="QE697"/>
      <c r="QF697"/>
      <c r="QG697"/>
      <c r="QH697"/>
      <c r="QI697"/>
      <c r="QJ697"/>
      <c r="QK697"/>
      <c r="QL697"/>
      <c r="QM697"/>
      <c r="QN697"/>
      <c r="QO697"/>
      <c r="QP697"/>
      <c r="QQ697"/>
      <c r="QR697"/>
      <c r="QS697"/>
      <c r="QT697"/>
      <c r="QU697"/>
      <c r="QV697"/>
      <c r="QW697"/>
      <c r="QX697"/>
      <c r="QY697"/>
      <c r="QZ697"/>
      <c r="RA697"/>
      <c r="RB697"/>
      <c r="RC697"/>
      <c r="RD697"/>
      <c r="RE697"/>
      <c r="RF697"/>
      <c r="RG697"/>
      <c r="RH697"/>
      <c r="RI697"/>
      <c r="RJ697"/>
      <c r="RK697"/>
      <c r="RL697"/>
      <c r="RM697"/>
      <c r="RN697"/>
      <c r="RO697"/>
      <c r="RP697"/>
      <c r="RQ697"/>
      <c r="RR697"/>
      <c r="RS697"/>
      <c r="RT697"/>
      <c r="RU697"/>
      <c r="RV697"/>
      <c r="RW697"/>
      <c r="RX697"/>
      <c r="RY697"/>
      <c r="RZ697"/>
      <c r="SA697"/>
      <c r="SB697"/>
      <c r="SC697"/>
      <c r="SD697"/>
      <c r="SE697"/>
      <c r="SF697"/>
      <c r="SG697"/>
      <c r="SH697"/>
      <c r="SI697"/>
      <c r="SJ697"/>
      <c r="SK697"/>
      <c r="SL697"/>
      <c r="SM697"/>
      <c r="SN697"/>
      <c r="SO697"/>
      <c r="SP697"/>
      <c r="SQ697"/>
      <c r="SR697"/>
      <c r="SS697"/>
      <c r="ST697"/>
      <c r="SU697"/>
      <c r="SV697"/>
      <c r="SW697"/>
      <c r="SX697"/>
      <c r="SY697"/>
      <c r="SZ697"/>
      <c r="TA697"/>
      <c r="TB697"/>
      <c r="TC697"/>
      <c r="TD697"/>
      <c r="TE697"/>
      <c r="TF697"/>
      <c r="TG697"/>
      <c r="TH697"/>
      <c r="TI697"/>
      <c r="TJ697"/>
      <c r="TK697"/>
      <c r="TL697"/>
      <c r="TM697"/>
      <c r="TN697"/>
      <c r="TO697"/>
      <c r="TP697"/>
      <c r="TQ697"/>
      <c r="TR697"/>
      <c r="TS697"/>
      <c r="TT697"/>
      <c r="TU697"/>
      <c r="TV697"/>
      <c r="TW697"/>
      <c r="TX697"/>
      <c r="TY697"/>
      <c r="TZ697"/>
      <c r="UA697"/>
      <c r="UB697"/>
      <c r="UC697"/>
      <c r="UD697"/>
      <c r="UE697"/>
      <c r="UF697"/>
      <c r="UG697"/>
      <c r="UH697"/>
      <c r="UI697"/>
      <c r="UJ697"/>
      <c r="UK697"/>
      <c r="UL697"/>
      <c r="UM697"/>
      <c r="UN697"/>
      <c r="UO697"/>
      <c r="UP697"/>
      <c r="UQ697"/>
      <c r="UR697"/>
      <c r="US697"/>
      <c r="UT697"/>
      <c r="UU697"/>
      <c r="UV697"/>
      <c r="UW697"/>
      <c r="UX697"/>
      <c r="UY697"/>
      <c r="UZ697"/>
      <c r="VA697"/>
      <c r="VB697"/>
      <c r="VC697"/>
      <c r="VD697"/>
      <c r="VE697"/>
      <c r="VF697"/>
      <c r="VG697"/>
      <c r="VH697"/>
      <c r="VI697"/>
      <c r="VJ697"/>
      <c r="VK697"/>
      <c r="VL697"/>
      <c r="VM697"/>
      <c r="VN697"/>
      <c r="VO697"/>
      <c r="VP697"/>
      <c r="VQ697"/>
      <c r="VR697"/>
      <c r="VS697"/>
      <c r="VT697"/>
      <c r="VU697"/>
      <c r="VV697"/>
      <c r="VW697"/>
      <c r="VX697"/>
      <c r="VY697"/>
      <c r="VZ697"/>
      <c r="WA697"/>
      <c r="WB697"/>
      <c r="WC697"/>
      <c r="WD697"/>
      <c r="WE697"/>
      <c r="WF697"/>
      <c r="WG697"/>
      <c r="WH697"/>
      <c r="WI697"/>
      <c r="WJ697"/>
      <c r="WK697"/>
      <c r="WL697"/>
      <c r="WM697"/>
      <c r="WN697"/>
      <c r="WO697"/>
      <c r="WP697"/>
      <c r="WQ697"/>
      <c r="WR697"/>
      <c r="WS697"/>
      <c r="WT697"/>
      <c r="WU697"/>
      <c r="WV697"/>
      <c r="WW697"/>
      <c r="WX697"/>
      <c r="WY697"/>
      <c r="WZ697"/>
      <c r="XA697"/>
      <c r="XB697"/>
      <c r="XC697"/>
      <c r="XD697"/>
      <c r="XE697"/>
      <c r="XF697"/>
      <c r="XG697"/>
      <c r="XH697"/>
      <c r="XI697"/>
      <c r="XJ697"/>
      <c r="XK697"/>
      <c r="XL697"/>
      <c r="XM697"/>
      <c r="XN697"/>
      <c r="XO697"/>
      <c r="XP697"/>
      <c r="XQ697"/>
      <c r="XR697"/>
      <c r="XS697"/>
      <c r="XT697"/>
      <c r="XU697"/>
      <c r="XV697"/>
      <c r="XW697"/>
      <c r="XX697"/>
      <c r="XY697"/>
      <c r="XZ697"/>
      <c r="YA697"/>
      <c r="YB697"/>
      <c r="YC697"/>
      <c r="YD697"/>
      <c r="YE697"/>
      <c r="YF697"/>
      <c r="YG697"/>
      <c r="YH697"/>
      <c r="YI697"/>
      <c r="YJ697"/>
      <c r="YK697"/>
      <c r="YL697"/>
      <c r="YM697"/>
      <c r="YN697"/>
      <c r="YO697"/>
      <c r="YP697"/>
      <c r="YQ697"/>
      <c r="YR697"/>
      <c r="YS697"/>
      <c r="YT697"/>
      <c r="YU697"/>
      <c r="YV697"/>
      <c r="YW697"/>
      <c r="YX697"/>
      <c r="YY697"/>
      <c r="YZ697"/>
      <c r="ZA697"/>
      <c r="ZB697"/>
      <c r="ZC697"/>
      <c r="ZD697"/>
      <c r="ZE697"/>
      <c r="ZF697"/>
      <c r="ZG697"/>
      <c r="ZH697"/>
      <c r="ZI697"/>
      <c r="ZJ697"/>
      <c r="ZK697"/>
      <c r="ZL697"/>
      <c r="ZM697"/>
      <c r="ZN697"/>
      <c r="ZO697"/>
      <c r="ZP697"/>
      <c r="ZQ697"/>
      <c r="ZR697"/>
      <c r="ZS697"/>
      <c r="ZT697"/>
      <c r="ZU697"/>
      <c r="ZV697"/>
      <c r="ZW697"/>
      <c r="ZX697"/>
      <c r="ZY697"/>
      <c r="ZZ697"/>
      <c r="AAA697"/>
      <c r="AAB697"/>
      <c r="AAC697"/>
      <c r="AAD697"/>
      <c r="AAE697"/>
      <c r="AAF697"/>
      <c r="AAG697"/>
      <c r="AAH697"/>
      <c r="AAI697"/>
      <c r="AAJ697"/>
      <c r="AAK697"/>
      <c r="AAL697"/>
      <c r="AAM697"/>
      <c r="AAN697"/>
      <c r="AAO697"/>
      <c r="AAP697"/>
      <c r="AAQ697"/>
      <c r="AAR697"/>
      <c r="AAS697"/>
      <c r="AAT697"/>
      <c r="AAU697"/>
      <c r="AAV697"/>
      <c r="AAW697"/>
      <c r="AAX697"/>
      <c r="AAY697"/>
      <c r="AAZ697"/>
      <c r="ABA697"/>
      <c r="ABB697"/>
      <c r="ABC697"/>
      <c r="ABD697"/>
      <c r="ABE697"/>
      <c r="ABF697"/>
      <c r="ABG697"/>
      <c r="ABH697"/>
      <c r="ABI697"/>
      <c r="ABJ697"/>
      <c r="ABK697"/>
      <c r="ABL697"/>
      <c r="ABM697"/>
      <c r="ABN697"/>
      <c r="ABO697"/>
      <c r="ABP697"/>
      <c r="ABQ697"/>
      <c r="ABR697"/>
      <c r="ABS697"/>
      <c r="ABT697"/>
      <c r="ABU697"/>
      <c r="ABV697"/>
      <c r="ABW697"/>
      <c r="ABX697"/>
      <c r="ABY697"/>
      <c r="ABZ697"/>
      <c r="ACA697"/>
      <c r="ACB697"/>
      <c r="ACC697"/>
      <c r="ACD697"/>
      <c r="ACE697"/>
      <c r="ACF697"/>
      <c r="ACG697"/>
      <c r="ACH697"/>
      <c r="ACI697"/>
      <c r="ACJ697"/>
      <c r="ACK697"/>
      <c r="ACL697"/>
      <c r="ACM697"/>
      <c r="ACN697"/>
      <c r="ACO697"/>
      <c r="ACP697"/>
      <c r="ACQ697"/>
      <c r="ACR697"/>
      <c r="ACS697"/>
      <c r="ACT697"/>
      <c r="ACU697"/>
      <c r="ACV697"/>
      <c r="ACW697"/>
      <c r="ACX697"/>
      <c r="ACY697"/>
      <c r="ACZ697"/>
      <c r="ADA697"/>
      <c r="ADB697"/>
      <c r="ADC697"/>
      <c r="ADD697"/>
      <c r="ADE697"/>
      <c r="ADF697"/>
      <c r="ADG697"/>
      <c r="ADH697"/>
      <c r="ADI697"/>
      <c r="ADJ697"/>
      <c r="ADK697"/>
      <c r="ADL697"/>
      <c r="ADM697"/>
      <c r="ADN697"/>
      <c r="ADO697"/>
      <c r="ADP697"/>
      <c r="ADQ697"/>
      <c r="ADR697"/>
      <c r="ADS697"/>
      <c r="ADT697"/>
      <c r="ADU697"/>
      <c r="ADV697"/>
      <c r="ADW697"/>
      <c r="ADX697"/>
      <c r="ADY697"/>
      <c r="ADZ697"/>
      <c r="AEA697"/>
      <c r="AEB697"/>
      <c r="AEC697"/>
      <c r="AED697"/>
      <c r="AEE697"/>
      <c r="AEF697"/>
      <c r="AEG697"/>
      <c r="AEH697"/>
      <c r="AEI697"/>
      <c r="AEJ697"/>
      <c r="AEK697"/>
      <c r="AEL697"/>
      <c r="AEM697"/>
      <c r="AEN697"/>
      <c r="AEO697"/>
      <c r="AEP697"/>
      <c r="AEQ697"/>
      <c r="AER697"/>
      <c r="AES697"/>
      <c r="AET697"/>
      <c r="AEU697"/>
      <c r="AEV697"/>
      <c r="AEW697"/>
      <c r="AEX697"/>
      <c r="AEY697"/>
      <c r="AEZ697"/>
      <c r="AFA697"/>
      <c r="AFB697"/>
      <c r="AFC697"/>
      <c r="AFD697"/>
      <c r="AFE697"/>
      <c r="AFF697"/>
      <c r="AFG697"/>
      <c r="AFH697"/>
      <c r="AFI697"/>
      <c r="AFJ697"/>
      <c r="AFK697"/>
      <c r="AFL697"/>
      <c r="AFM697"/>
      <c r="AFN697"/>
      <c r="AFO697"/>
      <c r="AFP697"/>
      <c r="AFQ697"/>
      <c r="AFR697"/>
      <c r="AFS697"/>
      <c r="AFT697"/>
      <c r="AFU697"/>
      <c r="AFV697"/>
      <c r="AFW697"/>
      <c r="AFX697"/>
      <c r="AFY697"/>
      <c r="AFZ697"/>
      <c r="AGA697"/>
      <c r="AGB697"/>
      <c r="AGC697"/>
      <c r="AGD697"/>
      <c r="AGE697"/>
      <c r="AGF697"/>
      <c r="AGG697"/>
      <c r="AGH697"/>
      <c r="AGI697"/>
      <c r="AGJ697"/>
      <c r="AGK697"/>
      <c r="AGL697"/>
      <c r="AGM697"/>
      <c r="AGN697"/>
      <c r="AGO697"/>
      <c r="AGP697"/>
      <c r="AGQ697"/>
      <c r="AGR697"/>
      <c r="AGS697"/>
      <c r="AGT697"/>
      <c r="AGU697"/>
      <c r="AGV697"/>
      <c r="AGW697"/>
      <c r="AGX697"/>
      <c r="AGY697"/>
      <c r="AGZ697"/>
      <c r="AHA697"/>
      <c r="AHB697"/>
      <c r="AHC697"/>
      <c r="AHD697"/>
      <c r="AHE697"/>
      <c r="AHF697"/>
      <c r="AHG697"/>
      <c r="AHH697"/>
      <c r="AHI697"/>
      <c r="AHJ697"/>
      <c r="AHK697"/>
      <c r="AHL697"/>
      <c r="AHM697"/>
      <c r="AHN697"/>
      <c r="AHO697"/>
      <c r="AHP697"/>
      <c r="AHQ697"/>
      <c r="AHR697"/>
      <c r="AHS697"/>
      <c r="AHT697"/>
      <c r="AHU697"/>
      <c r="AHV697"/>
      <c r="AHW697"/>
      <c r="AHX697"/>
      <c r="AHY697"/>
      <c r="AHZ697"/>
      <c r="AIA697"/>
      <c r="AIB697"/>
      <c r="AIC697"/>
      <c r="AID697"/>
      <c r="AIE697"/>
      <c r="AIF697"/>
      <c r="AIG697"/>
      <c r="AIH697"/>
      <c r="AII697"/>
      <c r="AIJ697"/>
      <c r="AIK697"/>
      <c r="AIL697"/>
      <c r="AIM697"/>
      <c r="AIN697"/>
      <c r="AIO697"/>
      <c r="AIP697"/>
      <c r="AIQ697"/>
      <c r="AIR697"/>
      <c r="AIS697"/>
      <c r="AIT697"/>
      <c r="AIU697"/>
      <c r="AIV697"/>
      <c r="AIW697"/>
      <c r="AIX697"/>
      <c r="AIY697"/>
      <c r="AIZ697"/>
      <c r="AJA697"/>
      <c r="AJB697"/>
      <c r="AJC697"/>
      <c r="AJD697"/>
      <c r="AJE697"/>
      <c r="AJF697"/>
      <c r="AJG697"/>
      <c r="AJH697"/>
      <c r="AJI697"/>
      <c r="AJJ697"/>
      <c r="AJK697"/>
      <c r="AJL697"/>
      <c r="AJM697"/>
      <c r="AJN697"/>
      <c r="AJO697"/>
      <c r="AJP697"/>
      <c r="AJQ697"/>
      <c r="AJR697"/>
      <c r="AJS697"/>
      <c r="AJT697"/>
      <c r="AJU697"/>
      <c r="AJV697"/>
      <c r="AJW697"/>
      <c r="AJX697"/>
      <c r="AJY697"/>
      <c r="AJZ697"/>
      <c r="AKA697"/>
      <c r="AKB697"/>
      <c r="AKC697"/>
      <c r="AKD697"/>
      <c r="AKE697"/>
      <c r="AKF697"/>
      <c r="AKG697"/>
      <c r="AKH697"/>
      <c r="AKI697"/>
      <c r="AKJ697"/>
      <c r="AKK697"/>
      <c r="AKL697"/>
      <c r="AKM697"/>
      <c r="AKN697"/>
      <c r="AKO697"/>
      <c r="AKP697"/>
      <c r="AKQ697"/>
      <c r="AKR697"/>
      <c r="AKS697"/>
      <c r="AKT697"/>
      <c r="AKU697"/>
      <c r="AKV697"/>
      <c r="AKW697"/>
      <c r="AKX697"/>
      <c r="AKY697"/>
      <c r="AKZ697"/>
      <c r="ALA697"/>
      <c r="ALB697"/>
      <c r="ALC697"/>
      <c r="ALD697"/>
      <c r="ALE697"/>
      <c r="ALF697"/>
      <c r="ALG697"/>
      <c r="ALH697"/>
      <c r="ALI697"/>
      <c r="ALJ697"/>
      <c r="ALK697"/>
      <c r="ALL697"/>
      <c r="ALM697"/>
      <c r="ALN697"/>
      <c r="ALO697"/>
      <c r="ALP697"/>
      <c r="ALQ697"/>
      <c r="ALR697"/>
      <c r="ALS697"/>
      <c r="ALT697"/>
      <c r="ALU697"/>
      <c r="ALV697"/>
      <c r="ALW697"/>
      <c r="ALX697"/>
      <c r="ALY697"/>
      <c r="ALZ697"/>
      <c r="AMA697"/>
      <c r="AMB697"/>
      <c r="AMC697"/>
      <c r="AMD697"/>
      <c r="AME697"/>
      <c r="AMF697"/>
      <c r="AMG697"/>
      <c r="AMH697"/>
      <c r="AMI697"/>
      <c r="AMJ697"/>
      <c r="AMK697"/>
      <c r="AML697"/>
      <c r="AMM697"/>
      <c r="AMN697"/>
      <c r="AMO697"/>
      <c r="AMP697"/>
      <c r="AMQ697"/>
      <c r="AMR697"/>
      <c r="AMS697"/>
      <c r="AMT697"/>
      <c r="AMU697"/>
      <c r="AMV697"/>
      <c r="AMW697"/>
      <c r="AMX697"/>
      <c r="AMY697"/>
      <c r="AMZ697"/>
      <c r="ANA697"/>
      <c r="ANB697"/>
      <c r="ANC697"/>
      <c r="AND697"/>
      <c r="ANE697"/>
      <c r="ANF697"/>
      <c r="ANG697"/>
      <c r="ANH697"/>
      <c r="ANI697"/>
      <c r="ANJ697"/>
      <c r="ANK697"/>
      <c r="ANL697"/>
      <c r="ANM697"/>
      <c r="ANN697"/>
      <c r="ANO697"/>
      <c r="ANP697"/>
      <c r="ANQ697"/>
      <c r="ANR697"/>
      <c r="ANS697"/>
      <c r="ANT697"/>
      <c r="ANU697"/>
      <c r="ANV697"/>
      <c r="ANW697"/>
      <c r="ANX697"/>
      <c r="ANY697"/>
      <c r="ANZ697"/>
      <c r="AOA697"/>
      <c r="AOB697"/>
      <c r="AOC697"/>
      <c r="AOD697"/>
      <c r="AOE697"/>
      <c r="AOF697"/>
      <c r="AOG697"/>
      <c r="AOH697"/>
      <c r="AOI697"/>
      <c r="AOJ697"/>
      <c r="AOK697"/>
      <c r="AOL697"/>
      <c r="AOM697"/>
      <c r="AON697"/>
      <c r="AOO697"/>
      <c r="AOP697"/>
      <c r="AOQ697"/>
      <c r="AOR697"/>
      <c r="AOS697"/>
      <c r="AOT697"/>
      <c r="AOU697"/>
      <c r="AOV697"/>
      <c r="AOW697"/>
      <c r="AOX697"/>
      <c r="AOY697"/>
      <c r="AOZ697"/>
      <c r="APA697"/>
      <c r="APB697"/>
      <c r="APC697"/>
      <c r="APD697"/>
      <c r="APE697"/>
      <c r="APF697"/>
      <c r="APG697"/>
      <c r="APH697"/>
      <c r="API697"/>
      <c r="APJ697"/>
      <c r="APK697"/>
      <c r="APL697"/>
      <c r="APM697"/>
      <c r="APN697"/>
      <c r="APO697"/>
      <c r="APP697"/>
      <c r="APQ697"/>
      <c r="APR697"/>
      <c r="APS697"/>
      <c r="APT697"/>
      <c r="APU697"/>
      <c r="APV697"/>
      <c r="APW697"/>
      <c r="APX697"/>
      <c r="APY697"/>
      <c r="APZ697"/>
      <c r="AQA697"/>
      <c r="AQB697"/>
      <c r="AQC697"/>
      <c r="AQD697"/>
      <c r="AQE697"/>
      <c r="AQF697"/>
      <c r="AQG697"/>
      <c r="AQH697"/>
      <c r="AQI697"/>
      <c r="AQJ697"/>
      <c r="AQK697"/>
      <c r="AQL697"/>
      <c r="AQM697"/>
      <c r="AQN697"/>
      <c r="AQO697"/>
      <c r="AQP697"/>
      <c r="AQQ697"/>
      <c r="AQR697"/>
      <c r="AQS697"/>
      <c r="AQT697"/>
      <c r="AQU697"/>
      <c r="AQV697"/>
      <c r="AQW697"/>
      <c r="AQX697"/>
      <c r="AQY697"/>
      <c r="AQZ697"/>
      <c r="ARA697"/>
      <c r="ARB697"/>
      <c r="ARC697"/>
      <c r="ARD697"/>
      <c r="ARE697"/>
      <c r="ARF697"/>
      <c r="ARG697"/>
      <c r="ARH697"/>
      <c r="ARI697"/>
      <c r="ARJ697"/>
      <c r="ARK697"/>
      <c r="ARL697"/>
      <c r="ARM697"/>
      <c r="ARN697"/>
      <c r="ARO697"/>
      <c r="ARP697"/>
      <c r="ARQ697"/>
      <c r="ARR697"/>
      <c r="ARS697"/>
      <c r="ART697"/>
      <c r="ARU697"/>
      <c r="ARV697"/>
      <c r="ARW697"/>
      <c r="ARX697"/>
      <c r="ARY697"/>
      <c r="ARZ697"/>
      <c r="ASA697"/>
      <c r="ASB697"/>
      <c r="ASC697"/>
      <c r="ASD697"/>
      <c r="ASE697"/>
      <c r="ASF697"/>
      <c r="ASG697"/>
      <c r="ASH697"/>
      <c r="ASI697"/>
      <c r="ASJ697"/>
      <c r="ASK697"/>
      <c r="ASL697"/>
      <c r="ASM697"/>
      <c r="ASN697"/>
      <c r="ASO697"/>
      <c r="ASP697"/>
      <c r="ASQ697"/>
      <c r="ASR697"/>
      <c r="ASS697"/>
      <c r="AST697"/>
      <c r="ASU697"/>
      <c r="ASV697"/>
      <c r="ASW697"/>
      <c r="ASX697"/>
      <c r="ASY697"/>
      <c r="ASZ697"/>
      <c r="ATA697"/>
      <c r="ATB697"/>
      <c r="ATC697"/>
      <c r="ATD697"/>
      <c r="ATE697"/>
      <c r="ATF697"/>
      <c r="ATG697"/>
      <c r="ATH697"/>
      <c r="ATI697"/>
      <c r="ATJ697"/>
      <c r="ATK697"/>
      <c r="ATL697"/>
      <c r="ATM697"/>
      <c r="ATN697"/>
      <c r="ATO697"/>
      <c r="ATP697"/>
      <c r="ATQ697"/>
      <c r="ATR697"/>
      <c r="ATS697"/>
      <c r="ATT697"/>
      <c r="ATU697"/>
      <c r="ATV697"/>
      <c r="ATW697"/>
      <c r="ATX697"/>
      <c r="ATY697"/>
      <c r="ATZ697"/>
      <c r="AUA697"/>
      <c r="AUB697"/>
      <c r="AUC697"/>
      <c r="AUD697"/>
      <c r="AUE697"/>
      <c r="AUF697"/>
      <c r="AUG697"/>
      <c r="AUH697"/>
      <c r="AUI697"/>
      <c r="AUJ697"/>
      <c r="AUK697"/>
      <c r="AUL697"/>
      <c r="AUM697"/>
      <c r="AUN697"/>
      <c r="AUO697"/>
      <c r="AUP697"/>
      <c r="AUQ697"/>
      <c r="AUR697"/>
      <c r="AUS697"/>
      <c r="AUT697"/>
      <c r="AUU697"/>
      <c r="AUV697"/>
      <c r="AUW697"/>
      <c r="AUX697"/>
      <c r="AUY697"/>
      <c r="AUZ697"/>
      <c r="AVA697"/>
      <c r="AVB697"/>
      <c r="AVC697"/>
      <c r="AVD697"/>
      <c r="AVE697"/>
      <c r="AVF697"/>
      <c r="AVG697"/>
      <c r="AVH697"/>
      <c r="AVI697"/>
      <c r="AVJ697"/>
      <c r="AVK697"/>
      <c r="AVL697"/>
      <c r="AVM697"/>
      <c r="AVN697"/>
      <c r="AVO697"/>
      <c r="AVP697"/>
      <c r="AVQ697"/>
      <c r="AVR697"/>
      <c r="AVS697"/>
      <c r="AVT697"/>
      <c r="AVU697"/>
      <c r="AVV697"/>
      <c r="AVW697"/>
      <c r="AVX697"/>
      <c r="AVY697"/>
      <c r="AVZ697"/>
      <c r="AWA697"/>
      <c r="AWB697"/>
      <c r="AWC697"/>
      <c r="AWD697"/>
      <c r="AWE697"/>
      <c r="AWF697"/>
      <c r="AWG697"/>
      <c r="AWH697"/>
      <c r="AWI697"/>
      <c r="AWJ697"/>
      <c r="AWK697"/>
      <c r="AWL697"/>
      <c r="AWM697"/>
      <c r="AWN697"/>
      <c r="AWO697"/>
      <c r="AWP697"/>
      <c r="AWQ697"/>
      <c r="AWR697"/>
      <c r="AWS697"/>
    </row>
    <row r="698" spans="1:1293" s="50" customFormat="1" x14ac:dyDescent="0.2">
      <c r="A698" s="189"/>
      <c r="B698" s="171" t="s">
        <v>214</v>
      </c>
      <c r="C698" s="170"/>
      <c r="D698" s="170" t="s">
        <v>215</v>
      </c>
      <c r="E698" s="132"/>
      <c r="F698" s="132"/>
      <c r="G698" s="132"/>
      <c r="H698" s="164" t="e">
        <f t="shared" si="437"/>
        <v>#DIV/0!</v>
      </c>
      <c r="I698" s="164" t="e">
        <f t="shared" si="438"/>
        <v>#DIV/0!</v>
      </c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/>
      <c r="DC698"/>
      <c r="DD698"/>
      <c r="DE698"/>
      <c r="DF698"/>
      <c r="DG698"/>
      <c r="DH698"/>
      <c r="DI698"/>
      <c r="DJ698"/>
      <c r="DK698"/>
      <c r="DL698"/>
      <c r="DM698"/>
      <c r="DN698"/>
      <c r="DO698"/>
      <c r="DP698"/>
      <c r="DQ698"/>
      <c r="DR698"/>
      <c r="DS698"/>
      <c r="DT698"/>
      <c r="DU698"/>
      <c r="DV698"/>
      <c r="DW698"/>
      <c r="DX698"/>
      <c r="DY698"/>
      <c r="DZ698"/>
      <c r="EA698"/>
      <c r="EB698"/>
      <c r="EC698"/>
      <c r="ED698"/>
      <c r="EE698"/>
      <c r="EF698"/>
      <c r="EG698"/>
      <c r="EH698"/>
      <c r="EI698"/>
      <c r="EJ698"/>
      <c r="EK698"/>
      <c r="EL698"/>
      <c r="EM698"/>
      <c r="EN698"/>
      <c r="EO698"/>
      <c r="EP698"/>
      <c r="EQ698"/>
      <c r="ER698"/>
      <c r="ES698"/>
      <c r="ET698"/>
      <c r="EU698"/>
      <c r="EV698"/>
      <c r="EW698"/>
      <c r="EX698"/>
      <c r="EY698"/>
      <c r="EZ698"/>
      <c r="FA698"/>
      <c r="FB698"/>
      <c r="FC698"/>
      <c r="FD698"/>
      <c r="FE698"/>
      <c r="FF698"/>
      <c r="FG698"/>
      <c r="FH698"/>
      <c r="FI698"/>
      <c r="FJ698"/>
      <c r="FK698"/>
      <c r="FL698"/>
      <c r="FM698"/>
      <c r="FN698"/>
      <c r="FO698"/>
      <c r="FP698"/>
      <c r="FQ698"/>
      <c r="FR698"/>
      <c r="FS698"/>
      <c r="FT698"/>
      <c r="FU698"/>
      <c r="FV698"/>
      <c r="FW698"/>
      <c r="FX698"/>
      <c r="FY698"/>
      <c r="FZ698"/>
      <c r="GA698"/>
      <c r="GB698"/>
      <c r="GC698"/>
      <c r="GD698"/>
      <c r="GE698"/>
      <c r="GF698"/>
      <c r="GG698"/>
      <c r="GH698"/>
      <c r="GI698"/>
      <c r="GJ698"/>
      <c r="GK698"/>
      <c r="GL698"/>
      <c r="GM698"/>
      <c r="GN698"/>
      <c r="GO698"/>
      <c r="GP698"/>
      <c r="GQ698"/>
      <c r="GR698"/>
      <c r="GS698"/>
      <c r="GT698"/>
      <c r="GU698"/>
      <c r="GV698"/>
      <c r="GW698"/>
      <c r="GX698"/>
      <c r="GY698"/>
      <c r="GZ698"/>
      <c r="HA698"/>
      <c r="HB698"/>
      <c r="HC698"/>
      <c r="HD698"/>
      <c r="HE698"/>
      <c r="HF698"/>
      <c r="HG698"/>
      <c r="HH698"/>
      <c r="HI698"/>
      <c r="HJ698"/>
      <c r="HK698"/>
      <c r="HL698"/>
      <c r="HM698"/>
      <c r="HN698"/>
      <c r="HO698"/>
      <c r="HP698"/>
      <c r="HQ698"/>
      <c r="HR698"/>
      <c r="HS698"/>
      <c r="HT698"/>
      <c r="HU698"/>
      <c r="HV698"/>
      <c r="HW698"/>
      <c r="HX698"/>
      <c r="HY698"/>
      <c r="HZ698"/>
      <c r="IA698"/>
      <c r="IB698"/>
      <c r="IC698"/>
      <c r="ID698"/>
      <c r="IE698"/>
      <c r="IF698"/>
      <c r="IG698"/>
      <c r="IH698"/>
      <c r="II698"/>
      <c r="IJ698"/>
      <c r="IK698"/>
      <c r="IL698"/>
      <c r="IM698"/>
      <c r="IN698"/>
      <c r="IO698"/>
      <c r="IP698"/>
      <c r="IQ698"/>
      <c r="IR698"/>
      <c r="IS698"/>
      <c r="IT698"/>
      <c r="IU698"/>
      <c r="IV698"/>
      <c r="IW698"/>
      <c r="IX698"/>
      <c r="IY698"/>
      <c r="IZ698"/>
      <c r="JA698"/>
      <c r="JB698"/>
      <c r="JC698"/>
      <c r="JD698"/>
      <c r="JE698"/>
      <c r="JF698"/>
      <c r="JG698"/>
      <c r="JH698"/>
      <c r="JI698"/>
      <c r="JJ698"/>
      <c r="JK698"/>
      <c r="JL698"/>
      <c r="JM698"/>
      <c r="JN698"/>
      <c r="JO698"/>
      <c r="JP698"/>
      <c r="JQ698"/>
      <c r="JR698"/>
      <c r="JS698"/>
      <c r="JT698"/>
      <c r="JU698"/>
      <c r="JV698"/>
      <c r="JW698"/>
      <c r="JX698"/>
      <c r="JY698"/>
      <c r="JZ698"/>
      <c r="KA698"/>
      <c r="KB698"/>
      <c r="KC698"/>
      <c r="KD698"/>
      <c r="KE698"/>
      <c r="KF698"/>
      <c r="KG698"/>
      <c r="KH698"/>
      <c r="KI698"/>
      <c r="KJ698"/>
      <c r="KK698"/>
      <c r="KL698"/>
      <c r="KM698"/>
      <c r="KN698"/>
      <c r="KO698"/>
      <c r="KP698"/>
      <c r="KQ698"/>
      <c r="KR698"/>
      <c r="KS698"/>
      <c r="KT698"/>
      <c r="KU698"/>
      <c r="KV698"/>
      <c r="KW698"/>
      <c r="KX698"/>
      <c r="KY698"/>
      <c r="KZ698"/>
      <c r="LA698"/>
      <c r="LB698"/>
      <c r="LC698"/>
      <c r="LD698"/>
      <c r="LE698"/>
      <c r="LF698"/>
      <c r="LG698"/>
      <c r="LH698"/>
      <c r="LI698"/>
      <c r="LJ698"/>
      <c r="LK698"/>
      <c r="LL698"/>
      <c r="LM698"/>
      <c r="LN698"/>
      <c r="LO698"/>
      <c r="LP698"/>
      <c r="LQ698"/>
      <c r="LR698"/>
      <c r="LS698"/>
      <c r="LT698"/>
      <c r="LU698"/>
      <c r="LV698"/>
      <c r="LW698"/>
      <c r="LX698"/>
      <c r="LY698"/>
      <c r="LZ698"/>
      <c r="MA698"/>
      <c r="MB698"/>
      <c r="MC698"/>
      <c r="MD698"/>
      <c r="ME698"/>
      <c r="MF698"/>
      <c r="MG698"/>
      <c r="MH698"/>
      <c r="MI698"/>
      <c r="MJ698"/>
      <c r="MK698"/>
      <c r="ML698"/>
      <c r="MM698"/>
      <c r="MN698"/>
      <c r="MO698"/>
      <c r="MP698"/>
      <c r="MQ698"/>
      <c r="MR698"/>
      <c r="MS698"/>
      <c r="MT698"/>
      <c r="MU698"/>
      <c r="MV698"/>
      <c r="MW698"/>
      <c r="MX698"/>
      <c r="MY698"/>
      <c r="MZ698"/>
      <c r="NA698"/>
      <c r="NB698"/>
      <c r="NC698"/>
      <c r="ND698"/>
      <c r="NE698"/>
      <c r="NF698"/>
      <c r="NG698"/>
      <c r="NH698"/>
      <c r="NI698"/>
      <c r="NJ698"/>
      <c r="NK698"/>
      <c r="NL698"/>
      <c r="NM698"/>
      <c r="NN698"/>
      <c r="NO698"/>
      <c r="NP698"/>
      <c r="NQ698"/>
      <c r="NR698"/>
      <c r="NS698"/>
      <c r="NT698"/>
      <c r="NU698"/>
      <c r="NV698"/>
      <c r="NW698"/>
      <c r="NX698"/>
      <c r="NY698"/>
      <c r="NZ698"/>
      <c r="OA698"/>
      <c r="OB698"/>
      <c r="OC698"/>
      <c r="OD698"/>
      <c r="OE698"/>
      <c r="OF698"/>
      <c r="OG698"/>
      <c r="OH698"/>
      <c r="OI698"/>
      <c r="OJ698"/>
      <c r="OK698"/>
      <c r="OL698"/>
      <c r="OM698"/>
      <c r="ON698"/>
      <c r="OO698"/>
      <c r="OP698"/>
      <c r="OQ698"/>
      <c r="OR698"/>
      <c r="OS698"/>
      <c r="OT698"/>
      <c r="OU698"/>
      <c r="OV698"/>
      <c r="OW698"/>
      <c r="OX698"/>
      <c r="OY698"/>
      <c r="OZ698"/>
      <c r="PA698"/>
      <c r="PB698"/>
      <c r="PC698"/>
      <c r="PD698"/>
      <c r="PE698"/>
      <c r="PF698"/>
      <c r="PG698"/>
      <c r="PH698"/>
      <c r="PI698"/>
      <c r="PJ698"/>
      <c r="PK698"/>
      <c r="PL698"/>
      <c r="PM698"/>
      <c r="PN698"/>
      <c r="PO698"/>
      <c r="PP698"/>
      <c r="PQ698"/>
      <c r="PR698"/>
      <c r="PS698"/>
      <c r="PT698"/>
      <c r="PU698"/>
      <c r="PV698"/>
      <c r="PW698"/>
      <c r="PX698"/>
      <c r="PY698"/>
      <c r="PZ698"/>
      <c r="QA698"/>
      <c r="QB698"/>
      <c r="QC698"/>
      <c r="QD698"/>
      <c r="QE698"/>
      <c r="QF698"/>
      <c r="QG698"/>
      <c r="QH698"/>
      <c r="QI698"/>
      <c r="QJ698"/>
      <c r="QK698"/>
      <c r="QL698"/>
      <c r="QM698"/>
      <c r="QN698"/>
      <c r="QO698"/>
      <c r="QP698"/>
      <c r="QQ698"/>
      <c r="QR698"/>
      <c r="QS698"/>
      <c r="QT698"/>
      <c r="QU698"/>
      <c r="QV698"/>
      <c r="QW698"/>
      <c r="QX698"/>
      <c r="QY698"/>
      <c r="QZ698"/>
      <c r="RA698"/>
      <c r="RB698"/>
      <c r="RC698"/>
      <c r="RD698"/>
      <c r="RE698"/>
      <c r="RF698"/>
      <c r="RG698"/>
      <c r="RH698"/>
      <c r="RI698"/>
      <c r="RJ698"/>
      <c r="RK698"/>
      <c r="RL698"/>
      <c r="RM698"/>
      <c r="RN698"/>
      <c r="RO698"/>
      <c r="RP698"/>
      <c r="RQ698"/>
      <c r="RR698"/>
      <c r="RS698"/>
      <c r="RT698"/>
      <c r="RU698"/>
      <c r="RV698"/>
      <c r="RW698"/>
      <c r="RX698"/>
      <c r="RY698"/>
      <c r="RZ698"/>
      <c r="SA698"/>
      <c r="SB698"/>
      <c r="SC698"/>
      <c r="SD698"/>
      <c r="SE698"/>
      <c r="SF698"/>
      <c r="SG698"/>
      <c r="SH698"/>
      <c r="SI698"/>
      <c r="SJ698"/>
      <c r="SK698"/>
      <c r="SL698"/>
      <c r="SM698"/>
      <c r="SN698"/>
      <c r="SO698"/>
      <c r="SP698"/>
      <c r="SQ698"/>
      <c r="SR698"/>
      <c r="SS698"/>
      <c r="ST698"/>
      <c r="SU698"/>
      <c r="SV698"/>
      <c r="SW698"/>
      <c r="SX698"/>
      <c r="SY698"/>
      <c r="SZ698"/>
      <c r="TA698"/>
      <c r="TB698"/>
      <c r="TC698"/>
      <c r="TD698"/>
      <c r="TE698"/>
      <c r="TF698"/>
      <c r="TG698"/>
      <c r="TH698"/>
      <c r="TI698"/>
      <c r="TJ698"/>
      <c r="TK698"/>
      <c r="TL698"/>
      <c r="TM698"/>
      <c r="TN698"/>
      <c r="TO698"/>
      <c r="TP698"/>
      <c r="TQ698"/>
      <c r="TR698"/>
      <c r="TS698"/>
      <c r="TT698"/>
      <c r="TU698"/>
      <c r="TV698"/>
      <c r="TW698"/>
      <c r="TX698"/>
      <c r="TY698"/>
      <c r="TZ698"/>
      <c r="UA698"/>
      <c r="UB698"/>
      <c r="UC698"/>
      <c r="UD698"/>
      <c r="UE698"/>
      <c r="UF698"/>
      <c r="UG698"/>
      <c r="UH698"/>
      <c r="UI698"/>
      <c r="UJ698"/>
      <c r="UK698"/>
      <c r="UL698"/>
      <c r="UM698"/>
      <c r="UN698"/>
      <c r="UO698"/>
      <c r="UP698"/>
      <c r="UQ698"/>
      <c r="UR698"/>
      <c r="US698"/>
      <c r="UT698"/>
      <c r="UU698"/>
      <c r="UV698"/>
      <c r="UW698"/>
      <c r="UX698"/>
      <c r="UY698"/>
      <c r="UZ698"/>
      <c r="VA698"/>
      <c r="VB698"/>
      <c r="VC698"/>
      <c r="VD698"/>
      <c r="VE698"/>
      <c r="VF698"/>
      <c r="VG698"/>
      <c r="VH698"/>
      <c r="VI698"/>
      <c r="VJ698"/>
      <c r="VK698"/>
      <c r="VL698"/>
      <c r="VM698"/>
      <c r="VN698"/>
      <c r="VO698"/>
      <c r="VP698"/>
      <c r="VQ698"/>
      <c r="VR698"/>
      <c r="VS698"/>
      <c r="VT698"/>
      <c r="VU698"/>
      <c r="VV698"/>
      <c r="VW698"/>
      <c r="VX698"/>
      <c r="VY698"/>
      <c r="VZ698"/>
      <c r="WA698"/>
      <c r="WB698"/>
      <c r="WC698"/>
      <c r="WD698"/>
      <c r="WE698"/>
      <c r="WF698"/>
      <c r="WG698"/>
      <c r="WH698"/>
      <c r="WI698"/>
      <c r="WJ698"/>
      <c r="WK698"/>
      <c r="WL698"/>
      <c r="WM698"/>
      <c r="WN698"/>
      <c r="WO698"/>
      <c r="WP698"/>
      <c r="WQ698"/>
      <c r="WR698"/>
      <c r="WS698"/>
      <c r="WT698"/>
      <c r="WU698"/>
      <c r="WV698"/>
      <c r="WW698"/>
      <c r="WX698"/>
      <c r="WY698"/>
      <c r="WZ698"/>
      <c r="XA698"/>
      <c r="XB698"/>
      <c r="XC698"/>
      <c r="XD698"/>
      <c r="XE698"/>
      <c r="XF698"/>
      <c r="XG698"/>
      <c r="XH698"/>
      <c r="XI698"/>
      <c r="XJ698"/>
      <c r="XK698"/>
      <c r="XL698"/>
      <c r="XM698"/>
      <c r="XN698"/>
      <c r="XO698"/>
      <c r="XP698"/>
      <c r="XQ698"/>
      <c r="XR698"/>
      <c r="XS698"/>
      <c r="XT698"/>
      <c r="XU698"/>
      <c r="XV698"/>
      <c r="XW698"/>
      <c r="XX698"/>
      <c r="XY698"/>
      <c r="XZ698"/>
      <c r="YA698"/>
      <c r="YB698"/>
      <c r="YC698"/>
      <c r="YD698"/>
      <c r="YE698"/>
      <c r="YF698"/>
      <c r="YG698"/>
      <c r="YH698"/>
      <c r="YI698"/>
      <c r="YJ698"/>
      <c r="YK698"/>
      <c r="YL698"/>
      <c r="YM698"/>
      <c r="YN698"/>
      <c r="YO698"/>
      <c r="YP698"/>
      <c r="YQ698"/>
      <c r="YR698"/>
      <c r="YS698"/>
      <c r="YT698"/>
      <c r="YU698"/>
      <c r="YV698"/>
      <c r="YW698"/>
      <c r="YX698"/>
      <c r="YY698"/>
      <c r="YZ698"/>
      <c r="ZA698"/>
      <c r="ZB698"/>
      <c r="ZC698"/>
      <c r="ZD698"/>
      <c r="ZE698"/>
      <c r="ZF698"/>
      <c r="ZG698"/>
      <c r="ZH698"/>
      <c r="ZI698"/>
      <c r="ZJ698"/>
      <c r="ZK698"/>
      <c r="ZL698"/>
      <c r="ZM698"/>
      <c r="ZN698"/>
      <c r="ZO698"/>
      <c r="ZP698"/>
      <c r="ZQ698"/>
      <c r="ZR698"/>
      <c r="ZS698"/>
      <c r="ZT698"/>
      <c r="ZU698"/>
      <c r="ZV698"/>
      <c r="ZW698"/>
      <c r="ZX698"/>
      <c r="ZY698"/>
      <c r="ZZ698"/>
      <c r="AAA698"/>
      <c r="AAB698"/>
      <c r="AAC698"/>
      <c r="AAD698"/>
      <c r="AAE698"/>
      <c r="AAF698"/>
      <c r="AAG698"/>
      <c r="AAH698"/>
      <c r="AAI698"/>
      <c r="AAJ698"/>
      <c r="AAK698"/>
      <c r="AAL698"/>
      <c r="AAM698"/>
      <c r="AAN698"/>
      <c r="AAO698"/>
      <c r="AAP698"/>
      <c r="AAQ698"/>
      <c r="AAR698"/>
      <c r="AAS698"/>
      <c r="AAT698"/>
      <c r="AAU698"/>
      <c r="AAV698"/>
      <c r="AAW698"/>
      <c r="AAX698"/>
      <c r="AAY698"/>
      <c r="AAZ698"/>
      <c r="ABA698"/>
      <c r="ABB698"/>
      <c r="ABC698"/>
      <c r="ABD698"/>
      <c r="ABE698"/>
      <c r="ABF698"/>
      <c r="ABG698"/>
      <c r="ABH698"/>
      <c r="ABI698"/>
      <c r="ABJ698"/>
      <c r="ABK698"/>
      <c r="ABL698"/>
      <c r="ABM698"/>
      <c r="ABN698"/>
      <c r="ABO698"/>
      <c r="ABP698"/>
      <c r="ABQ698"/>
      <c r="ABR698"/>
      <c r="ABS698"/>
      <c r="ABT698"/>
      <c r="ABU698"/>
      <c r="ABV698"/>
      <c r="ABW698"/>
      <c r="ABX698"/>
      <c r="ABY698"/>
      <c r="ABZ698"/>
      <c r="ACA698"/>
      <c r="ACB698"/>
      <c r="ACC698"/>
      <c r="ACD698"/>
      <c r="ACE698"/>
      <c r="ACF698"/>
      <c r="ACG698"/>
      <c r="ACH698"/>
      <c r="ACI698"/>
      <c r="ACJ698"/>
      <c r="ACK698"/>
      <c r="ACL698"/>
      <c r="ACM698"/>
      <c r="ACN698"/>
      <c r="ACO698"/>
      <c r="ACP698"/>
      <c r="ACQ698"/>
      <c r="ACR698"/>
      <c r="ACS698"/>
      <c r="ACT698"/>
      <c r="ACU698"/>
      <c r="ACV698"/>
      <c r="ACW698"/>
      <c r="ACX698"/>
      <c r="ACY698"/>
      <c r="ACZ698"/>
      <c r="ADA698"/>
      <c r="ADB698"/>
      <c r="ADC698"/>
      <c r="ADD698"/>
      <c r="ADE698"/>
      <c r="ADF698"/>
      <c r="ADG698"/>
      <c r="ADH698"/>
      <c r="ADI698"/>
      <c r="ADJ698"/>
      <c r="ADK698"/>
      <c r="ADL698"/>
      <c r="ADM698"/>
      <c r="ADN698"/>
      <c r="ADO698"/>
      <c r="ADP698"/>
      <c r="ADQ698"/>
      <c r="ADR698"/>
      <c r="ADS698"/>
      <c r="ADT698"/>
      <c r="ADU698"/>
      <c r="ADV698"/>
      <c r="ADW698"/>
      <c r="ADX698"/>
      <c r="ADY698"/>
      <c r="ADZ698"/>
      <c r="AEA698"/>
      <c r="AEB698"/>
      <c r="AEC698"/>
      <c r="AED698"/>
      <c r="AEE698"/>
      <c r="AEF698"/>
      <c r="AEG698"/>
      <c r="AEH698"/>
      <c r="AEI698"/>
      <c r="AEJ698"/>
      <c r="AEK698"/>
      <c r="AEL698"/>
      <c r="AEM698"/>
      <c r="AEN698"/>
      <c r="AEO698"/>
      <c r="AEP698"/>
      <c r="AEQ698"/>
      <c r="AER698"/>
      <c r="AES698"/>
      <c r="AET698"/>
      <c r="AEU698"/>
      <c r="AEV698"/>
      <c r="AEW698"/>
      <c r="AEX698"/>
      <c r="AEY698"/>
      <c r="AEZ698"/>
      <c r="AFA698"/>
      <c r="AFB698"/>
      <c r="AFC698"/>
      <c r="AFD698"/>
      <c r="AFE698"/>
      <c r="AFF698"/>
      <c r="AFG698"/>
      <c r="AFH698"/>
      <c r="AFI698"/>
      <c r="AFJ698"/>
      <c r="AFK698"/>
      <c r="AFL698"/>
      <c r="AFM698"/>
      <c r="AFN698"/>
      <c r="AFO698"/>
      <c r="AFP698"/>
      <c r="AFQ698"/>
      <c r="AFR698"/>
      <c r="AFS698"/>
      <c r="AFT698"/>
      <c r="AFU698"/>
      <c r="AFV698"/>
      <c r="AFW698"/>
      <c r="AFX698"/>
      <c r="AFY698"/>
      <c r="AFZ698"/>
      <c r="AGA698"/>
      <c r="AGB698"/>
      <c r="AGC698"/>
      <c r="AGD698"/>
      <c r="AGE698"/>
      <c r="AGF698"/>
      <c r="AGG698"/>
      <c r="AGH698"/>
      <c r="AGI698"/>
      <c r="AGJ698"/>
      <c r="AGK698"/>
      <c r="AGL698"/>
      <c r="AGM698"/>
      <c r="AGN698"/>
      <c r="AGO698"/>
      <c r="AGP698"/>
      <c r="AGQ698"/>
      <c r="AGR698"/>
      <c r="AGS698"/>
      <c r="AGT698"/>
      <c r="AGU698"/>
      <c r="AGV698"/>
      <c r="AGW698"/>
      <c r="AGX698"/>
      <c r="AGY698"/>
      <c r="AGZ698"/>
      <c r="AHA698"/>
      <c r="AHB698"/>
      <c r="AHC698"/>
      <c r="AHD698"/>
      <c r="AHE698"/>
      <c r="AHF698"/>
      <c r="AHG698"/>
      <c r="AHH698"/>
      <c r="AHI698"/>
      <c r="AHJ698"/>
      <c r="AHK698"/>
      <c r="AHL698"/>
      <c r="AHM698"/>
      <c r="AHN698"/>
      <c r="AHO698"/>
      <c r="AHP698"/>
      <c r="AHQ698"/>
      <c r="AHR698"/>
      <c r="AHS698"/>
      <c r="AHT698"/>
      <c r="AHU698"/>
      <c r="AHV698"/>
      <c r="AHW698"/>
      <c r="AHX698"/>
      <c r="AHY698"/>
      <c r="AHZ698"/>
      <c r="AIA698"/>
      <c r="AIB698"/>
      <c r="AIC698"/>
      <c r="AID698"/>
      <c r="AIE698"/>
      <c r="AIF698"/>
      <c r="AIG698"/>
      <c r="AIH698"/>
      <c r="AII698"/>
      <c r="AIJ698"/>
      <c r="AIK698"/>
      <c r="AIL698"/>
      <c r="AIM698"/>
      <c r="AIN698"/>
      <c r="AIO698"/>
      <c r="AIP698"/>
      <c r="AIQ698"/>
      <c r="AIR698"/>
      <c r="AIS698"/>
      <c r="AIT698"/>
      <c r="AIU698"/>
      <c r="AIV698"/>
      <c r="AIW698"/>
      <c r="AIX698"/>
      <c r="AIY698"/>
      <c r="AIZ698"/>
      <c r="AJA698"/>
      <c r="AJB698"/>
      <c r="AJC698"/>
      <c r="AJD698"/>
      <c r="AJE698"/>
      <c r="AJF698"/>
      <c r="AJG698"/>
      <c r="AJH698"/>
      <c r="AJI698"/>
      <c r="AJJ698"/>
      <c r="AJK698"/>
      <c r="AJL698"/>
      <c r="AJM698"/>
      <c r="AJN698"/>
      <c r="AJO698"/>
      <c r="AJP698"/>
      <c r="AJQ698"/>
      <c r="AJR698"/>
      <c r="AJS698"/>
      <c r="AJT698"/>
      <c r="AJU698"/>
      <c r="AJV698"/>
      <c r="AJW698"/>
      <c r="AJX698"/>
      <c r="AJY698"/>
      <c r="AJZ698"/>
      <c r="AKA698"/>
      <c r="AKB698"/>
      <c r="AKC698"/>
      <c r="AKD698"/>
      <c r="AKE698"/>
      <c r="AKF698"/>
      <c r="AKG698"/>
      <c r="AKH698"/>
      <c r="AKI698"/>
      <c r="AKJ698"/>
      <c r="AKK698"/>
      <c r="AKL698"/>
      <c r="AKM698"/>
      <c r="AKN698"/>
      <c r="AKO698"/>
      <c r="AKP698"/>
      <c r="AKQ698"/>
      <c r="AKR698"/>
      <c r="AKS698"/>
      <c r="AKT698"/>
      <c r="AKU698"/>
      <c r="AKV698"/>
      <c r="AKW698"/>
      <c r="AKX698"/>
      <c r="AKY698"/>
      <c r="AKZ698"/>
      <c r="ALA698"/>
      <c r="ALB698"/>
      <c r="ALC698"/>
      <c r="ALD698"/>
      <c r="ALE698"/>
      <c r="ALF698"/>
      <c r="ALG698"/>
      <c r="ALH698"/>
      <c r="ALI698"/>
      <c r="ALJ698"/>
      <c r="ALK698"/>
      <c r="ALL698"/>
      <c r="ALM698"/>
      <c r="ALN698"/>
      <c r="ALO698"/>
      <c r="ALP698"/>
      <c r="ALQ698"/>
      <c r="ALR698"/>
      <c r="ALS698"/>
      <c r="ALT698"/>
      <c r="ALU698"/>
      <c r="ALV698"/>
      <c r="ALW698"/>
      <c r="ALX698"/>
      <c r="ALY698"/>
      <c r="ALZ698"/>
      <c r="AMA698"/>
      <c r="AMB698"/>
      <c r="AMC698"/>
      <c r="AMD698"/>
      <c r="AME698"/>
      <c r="AMF698"/>
      <c r="AMG698"/>
      <c r="AMH698"/>
      <c r="AMI698"/>
      <c r="AMJ698"/>
      <c r="AMK698"/>
      <c r="AML698"/>
      <c r="AMM698"/>
      <c r="AMN698"/>
      <c r="AMO698"/>
      <c r="AMP698"/>
      <c r="AMQ698"/>
      <c r="AMR698"/>
      <c r="AMS698"/>
      <c r="AMT698"/>
      <c r="AMU698"/>
      <c r="AMV698"/>
      <c r="AMW698"/>
      <c r="AMX698"/>
      <c r="AMY698"/>
      <c r="AMZ698"/>
      <c r="ANA698"/>
      <c r="ANB698"/>
      <c r="ANC698"/>
      <c r="AND698"/>
      <c r="ANE698"/>
      <c r="ANF698"/>
      <c r="ANG698"/>
      <c r="ANH698"/>
      <c r="ANI698"/>
      <c r="ANJ698"/>
      <c r="ANK698"/>
      <c r="ANL698"/>
      <c r="ANM698"/>
      <c r="ANN698"/>
      <c r="ANO698"/>
      <c r="ANP698"/>
      <c r="ANQ698"/>
      <c r="ANR698"/>
      <c r="ANS698"/>
      <c r="ANT698"/>
      <c r="ANU698"/>
      <c r="ANV698"/>
      <c r="ANW698"/>
      <c r="ANX698"/>
      <c r="ANY698"/>
      <c r="ANZ698"/>
      <c r="AOA698"/>
      <c r="AOB698"/>
      <c r="AOC698"/>
      <c r="AOD698"/>
      <c r="AOE698"/>
      <c r="AOF698"/>
      <c r="AOG698"/>
      <c r="AOH698"/>
      <c r="AOI698"/>
      <c r="AOJ698"/>
      <c r="AOK698"/>
      <c r="AOL698"/>
      <c r="AOM698"/>
      <c r="AON698"/>
      <c r="AOO698"/>
      <c r="AOP698"/>
      <c r="AOQ698"/>
      <c r="AOR698"/>
      <c r="AOS698"/>
      <c r="AOT698"/>
      <c r="AOU698"/>
      <c r="AOV698"/>
      <c r="AOW698"/>
      <c r="AOX698"/>
      <c r="AOY698"/>
      <c r="AOZ698"/>
      <c r="APA698"/>
      <c r="APB698"/>
      <c r="APC698"/>
      <c r="APD698"/>
      <c r="APE698"/>
      <c r="APF698"/>
      <c r="APG698"/>
      <c r="APH698"/>
      <c r="API698"/>
      <c r="APJ698"/>
      <c r="APK698"/>
      <c r="APL698"/>
      <c r="APM698"/>
      <c r="APN698"/>
      <c r="APO698"/>
      <c r="APP698"/>
      <c r="APQ698"/>
      <c r="APR698"/>
      <c r="APS698"/>
      <c r="APT698"/>
      <c r="APU698"/>
      <c r="APV698"/>
      <c r="APW698"/>
      <c r="APX698"/>
      <c r="APY698"/>
      <c r="APZ698"/>
      <c r="AQA698"/>
      <c r="AQB698"/>
      <c r="AQC698"/>
      <c r="AQD698"/>
      <c r="AQE698"/>
      <c r="AQF698"/>
      <c r="AQG698"/>
      <c r="AQH698"/>
      <c r="AQI698"/>
      <c r="AQJ698"/>
      <c r="AQK698"/>
      <c r="AQL698"/>
      <c r="AQM698"/>
      <c r="AQN698"/>
      <c r="AQO698"/>
      <c r="AQP698"/>
      <c r="AQQ698"/>
      <c r="AQR698"/>
      <c r="AQS698"/>
      <c r="AQT698"/>
      <c r="AQU698"/>
      <c r="AQV698"/>
      <c r="AQW698"/>
      <c r="AQX698"/>
      <c r="AQY698"/>
      <c r="AQZ698"/>
      <c r="ARA698"/>
      <c r="ARB698"/>
      <c r="ARC698"/>
      <c r="ARD698"/>
      <c r="ARE698"/>
      <c r="ARF698"/>
      <c r="ARG698"/>
      <c r="ARH698"/>
      <c r="ARI698"/>
      <c r="ARJ698"/>
      <c r="ARK698"/>
      <c r="ARL698"/>
      <c r="ARM698"/>
      <c r="ARN698"/>
      <c r="ARO698"/>
      <c r="ARP698"/>
      <c r="ARQ698"/>
      <c r="ARR698"/>
      <c r="ARS698"/>
      <c r="ART698"/>
      <c r="ARU698"/>
      <c r="ARV698"/>
      <c r="ARW698"/>
      <c r="ARX698"/>
      <c r="ARY698"/>
      <c r="ARZ698"/>
      <c r="ASA698"/>
      <c r="ASB698"/>
      <c r="ASC698"/>
      <c r="ASD698"/>
      <c r="ASE698"/>
      <c r="ASF698"/>
      <c r="ASG698"/>
      <c r="ASH698"/>
      <c r="ASI698"/>
      <c r="ASJ698"/>
      <c r="ASK698"/>
      <c r="ASL698"/>
      <c r="ASM698"/>
      <c r="ASN698"/>
      <c r="ASO698"/>
      <c r="ASP698"/>
      <c r="ASQ698"/>
      <c r="ASR698"/>
      <c r="ASS698"/>
      <c r="AST698"/>
      <c r="ASU698"/>
      <c r="ASV698"/>
      <c r="ASW698"/>
      <c r="ASX698"/>
      <c r="ASY698"/>
      <c r="ASZ698"/>
      <c r="ATA698"/>
      <c r="ATB698"/>
      <c r="ATC698"/>
      <c r="ATD698"/>
      <c r="ATE698"/>
      <c r="ATF698"/>
      <c r="ATG698"/>
      <c r="ATH698"/>
      <c r="ATI698"/>
      <c r="ATJ698"/>
      <c r="ATK698"/>
      <c r="ATL698"/>
      <c r="ATM698"/>
      <c r="ATN698"/>
      <c r="ATO698"/>
      <c r="ATP698"/>
      <c r="ATQ698"/>
      <c r="ATR698"/>
      <c r="ATS698"/>
      <c r="ATT698"/>
      <c r="ATU698"/>
      <c r="ATV698"/>
      <c r="ATW698"/>
      <c r="ATX698"/>
      <c r="ATY698"/>
      <c r="ATZ698"/>
      <c r="AUA698"/>
      <c r="AUB698"/>
      <c r="AUC698"/>
      <c r="AUD698"/>
      <c r="AUE698"/>
      <c r="AUF698"/>
      <c r="AUG698"/>
      <c r="AUH698"/>
      <c r="AUI698"/>
      <c r="AUJ698"/>
      <c r="AUK698"/>
      <c r="AUL698"/>
      <c r="AUM698"/>
      <c r="AUN698"/>
      <c r="AUO698"/>
      <c r="AUP698"/>
      <c r="AUQ698"/>
      <c r="AUR698"/>
      <c r="AUS698"/>
      <c r="AUT698"/>
      <c r="AUU698"/>
      <c r="AUV698"/>
      <c r="AUW698"/>
      <c r="AUX698"/>
      <c r="AUY698"/>
      <c r="AUZ698"/>
      <c r="AVA698"/>
      <c r="AVB698"/>
      <c r="AVC698"/>
      <c r="AVD698"/>
      <c r="AVE698"/>
      <c r="AVF698"/>
      <c r="AVG698"/>
      <c r="AVH698"/>
      <c r="AVI698"/>
      <c r="AVJ698"/>
      <c r="AVK698"/>
      <c r="AVL698"/>
      <c r="AVM698"/>
      <c r="AVN698"/>
      <c r="AVO698"/>
      <c r="AVP698"/>
      <c r="AVQ698"/>
      <c r="AVR698"/>
      <c r="AVS698"/>
      <c r="AVT698"/>
      <c r="AVU698"/>
      <c r="AVV698"/>
      <c r="AVW698"/>
      <c r="AVX698"/>
      <c r="AVY698"/>
      <c r="AVZ698"/>
      <c r="AWA698"/>
      <c r="AWB698"/>
      <c r="AWC698"/>
      <c r="AWD698"/>
      <c r="AWE698"/>
      <c r="AWF698"/>
      <c r="AWG698"/>
      <c r="AWH698"/>
      <c r="AWI698"/>
      <c r="AWJ698"/>
      <c r="AWK698"/>
      <c r="AWL698"/>
      <c r="AWM698"/>
      <c r="AWN698"/>
      <c r="AWO698"/>
      <c r="AWP698"/>
      <c r="AWQ698"/>
      <c r="AWR698"/>
      <c r="AWS698"/>
    </row>
    <row r="699" spans="1:1293" s="50" customFormat="1" ht="30" x14ac:dyDescent="0.2">
      <c r="A699" s="189"/>
      <c r="B699" s="174" t="s">
        <v>202</v>
      </c>
      <c r="C699" s="179"/>
      <c r="D699" s="175" t="s">
        <v>205</v>
      </c>
      <c r="E699" s="135">
        <f t="shared" ref="E699:F699" si="442">E700</f>
        <v>505</v>
      </c>
      <c r="F699" s="135">
        <f t="shared" si="442"/>
        <v>1000</v>
      </c>
      <c r="G699" s="135">
        <f>G700</f>
        <v>248.8</v>
      </c>
      <c r="H699" s="164">
        <f t="shared" si="437"/>
        <v>49.267326732673276</v>
      </c>
      <c r="I699" s="164">
        <f t="shared" si="438"/>
        <v>24.880000000000003</v>
      </c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/>
      <c r="DC699"/>
      <c r="DD699"/>
      <c r="DE699"/>
      <c r="DF699"/>
      <c r="DG699"/>
      <c r="DH699"/>
      <c r="DI699"/>
      <c r="DJ699"/>
      <c r="DK699"/>
      <c r="DL699"/>
      <c r="DM699"/>
      <c r="DN699"/>
      <c r="DO699"/>
      <c r="DP699"/>
      <c r="DQ699"/>
      <c r="DR699"/>
      <c r="DS699"/>
      <c r="DT699"/>
      <c r="DU699"/>
      <c r="DV699"/>
      <c r="DW699"/>
      <c r="DX699"/>
      <c r="DY699"/>
      <c r="DZ699"/>
      <c r="EA699"/>
      <c r="EB699"/>
      <c r="EC699"/>
      <c r="ED699"/>
      <c r="EE699"/>
      <c r="EF699"/>
      <c r="EG699"/>
      <c r="EH699"/>
      <c r="EI699"/>
      <c r="EJ699"/>
      <c r="EK699"/>
      <c r="EL699"/>
      <c r="EM699"/>
      <c r="EN699"/>
      <c r="EO699"/>
      <c r="EP699"/>
      <c r="EQ699"/>
      <c r="ER699"/>
      <c r="ES699"/>
      <c r="ET699"/>
      <c r="EU699"/>
      <c r="EV699"/>
      <c r="EW699"/>
      <c r="EX699"/>
      <c r="EY699"/>
      <c r="EZ699"/>
      <c r="FA699"/>
      <c r="FB699"/>
      <c r="FC699"/>
      <c r="FD699"/>
      <c r="FE699"/>
      <c r="FF699"/>
      <c r="FG699"/>
      <c r="FH699"/>
      <c r="FI699"/>
      <c r="FJ699"/>
      <c r="FK699"/>
      <c r="FL699"/>
      <c r="FM699"/>
      <c r="FN699"/>
      <c r="FO699"/>
      <c r="FP699"/>
      <c r="FQ699"/>
      <c r="FR699"/>
      <c r="FS699"/>
      <c r="FT699"/>
      <c r="FU699"/>
      <c r="FV699"/>
      <c r="FW699"/>
      <c r="FX699"/>
      <c r="FY699"/>
      <c r="FZ699"/>
      <c r="GA699"/>
      <c r="GB699"/>
      <c r="GC699"/>
      <c r="GD699"/>
      <c r="GE699"/>
      <c r="GF699"/>
      <c r="GG699"/>
      <c r="GH699"/>
      <c r="GI699"/>
      <c r="GJ699"/>
      <c r="GK699"/>
      <c r="GL699"/>
      <c r="GM699"/>
      <c r="GN699"/>
      <c r="GO699"/>
      <c r="GP699"/>
      <c r="GQ699"/>
      <c r="GR699"/>
      <c r="GS699"/>
      <c r="GT699"/>
      <c r="GU699"/>
      <c r="GV699"/>
      <c r="GW699"/>
      <c r="GX699"/>
      <c r="GY699"/>
      <c r="GZ699"/>
      <c r="HA699"/>
      <c r="HB699"/>
      <c r="HC699"/>
      <c r="HD699"/>
      <c r="HE699"/>
      <c r="HF699"/>
      <c r="HG699"/>
      <c r="HH699"/>
      <c r="HI699"/>
      <c r="HJ699"/>
      <c r="HK699"/>
      <c r="HL699"/>
      <c r="HM699"/>
      <c r="HN699"/>
      <c r="HO699"/>
      <c r="HP699"/>
      <c r="HQ699"/>
      <c r="HR699"/>
      <c r="HS699"/>
      <c r="HT699"/>
      <c r="HU699"/>
      <c r="HV699"/>
      <c r="HW699"/>
      <c r="HX699"/>
      <c r="HY699"/>
      <c r="HZ699"/>
      <c r="IA699"/>
      <c r="IB699"/>
      <c r="IC699"/>
      <c r="ID699"/>
      <c r="IE699"/>
      <c r="IF699"/>
      <c r="IG699"/>
      <c r="IH699"/>
      <c r="II699"/>
      <c r="IJ699"/>
      <c r="IK699"/>
      <c r="IL699"/>
      <c r="IM699"/>
      <c r="IN699"/>
      <c r="IO699"/>
      <c r="IP699"/>
      <c r="IQ699"/>
      <c r="IR699"/>
      <c r="IS699"/>
      <c r="IT699"/>
      <c r="IU699"/>
      <c r="IV699"/>
      <c r="IW699"/>
      <c r="IX699"/>
      <c r="IY699"/>
      <c r="IZ699"/>
      <c r="JA699"/>
      <c r="JB699"/>
      <c r="JC699"/>
      <c r="JD699"/>
      <c r="JE699"/>
      <c r="JF699"/>
      <c r="JG699"/>
      <c r="JH699"/>
      <c r="JI699"/>
      <c r="JJ699"/>
      <c r="JK699"/>
      <c r="JL699"/>
      <c r="JM699"/>
      <c r="JN699"/>
      <c r="JO699"/>
      <c r="JP699"/>
      <c r="JQ699"/>
      <c r="JR699"/>
      <c r="JS699"/>
      <c r="JT699"/>
      <c r="JU699"/>
      <c r="JV699"/>
      <c r="JW699"/>
      <c r="JX699"/>
      <c r="JY699"/>
      <c r="JZ699"/>
      <c r="KA699"/>
      <c r="KB699"/>
      <c r="KC699"/>
      <c r="KD699"/>
      <c r="KE699"/>
      <c r="KF699"/>
      <c r="KG699"/>
      <c r="KH699"/>
      <c r="KI699"/>
      <c r="KJ699"/>
      <c r="KK699"/>
      <c r="KL699"/>
      <c r="KM699"/>
      <c r="KN699"/>
      <c r="KO699"/>
      <c r="KP699"/>
      <c r="KQ699"/>
      <c r="KR699"/>
      <c r="KS699"/>
      <c r="KT699"/>
      <c r="KU699"/>
      <c r="KV699"/>
      <c r="KW699"/>
      <c r="KX699"/>
      <c r="KY699"/>
      <c r="KZ699"/>
      <c r="LA699"/>
      <c r="LB699"/>
      <c r="LC699"/>
      <c r="LD699"/>
      <c r="LE699"/>
      <c r="LF699"/>
      <c r="LG699"/>
      <c r="LH699"/>
      <c r="LI699"/>
      <c r="LJ699"/>
      <c r="LK699"/>
      <c r="LL699"/>
      <c r="LM699"/>
      <c r="LN699"/>
      <c r="LO699"/>
      <c r="LP699"/>
      <c r="LQ699"/>
      <c r="LR699"/>
      <c r="LS699"/>
      <c r="LT699"/>
      <c r="LU699"/>
      <c r="LV699"/>
      <c r="LW699"/>
      <c r="LX699"/>
      <c r="LY699"/>
      <c r="LZ699"/>
      <c r="MA699"/>
      <c r="MB699"/>
      <c r="MC699"/>
      <c r="MD699"/>
      <c r="ME699"/>
      <c r="MF699"/>
      <c r="MG699"/>
      <c r="MH699"/>
      <c r="MI699"/>
      <c r="MJ699"/>
      <c r="MK699"/>
      <c r="ML699"/>
      <c r="MM699"/>
      <c r="MN699"/>
      <c r="MO699"/>
      <c r="MP699"/>
      <c r="MQ699"/>
      <c r="MR699"/>
      <c r="MS699"/>
      <c r="MT699"/>
      <c r="MU699"/>
      <c r="MV699"/>
      <c r="MW699"/>
      <c r="MX699"/>
      <c r="MY699"/>
      <c r="MZ699"/>
      <c r="NA699"/>
      <c r="NB699"/>
      <c r="NC699"/>
      <c r="ND699"/>
      <c r="NE699"/>
      <c r="NF699"/>
      <c r="NG699"/>
      <c r="NH699"/>
      <c r="NI699"/>
      <c r="NJ699"/>
      <c r="NK699"/>
      <c r="NL699"/>
      <c r="NM699"/>
      <c r="NN699"/>
      <c r="NO699"/>
      <c r="NP699"/>
      <c r="NQ699"/>
      <c r="NR699"/>
      <c r="NS699"/>
      <c r="NT699"/>
      <c r="NU699"/>
      <c r="NV699"/>
      <c r="NW699"/>
      <c r="NX699"/>
      <c r="NY699"/>
      <c r="NZ699"/>
      <c r="OA699"/>
      <c r="OB699"/>
      <c r="OC699"/>
      <c r="OD699"/>
      <c r="OE699"/>
      <c r="OF699"/>
      <c r="OG699"/>
      <c r="OH699"/>
      <c r="OI699"/>
      <c r="OJ699"/>
      <c r="OK699"/>
      <c r="OL699"/>
      <c r="OM699"/>
      <c r="ON699"/>
      <c r="OO699"/>
      <c r="OP699"/>
      <c r="OQ699"/>
      <c r="OR699"/>
      <c r="OS699"/>
      <c r="OT699"/>
      <c r="OU699"/>
      <c r="OV699"/>
      <c r="OW699"/>
      <c r="OX699"/>
      <c r="OY699"/>
      <c r="OZ699"/>
      <c r="PA699"/>
      <c r="PB699"/>
      <c r="PC699"/>
      <c r="PD699"/>
      <c r="PE699"/>
      <c r="PF699"/>
      <c r="PG699"/>
      <c r="PH699"/>
      <c r="PI699"/>
      <c r="PJ699"/>
      <c r="PK699"/>
      <c r="PL699"/>
      <c r="PM699"/>
      <c r="PN699"/>
      <c r="PO699"/>
      <c r="PP699"/>
      <c r="PQ699"/>
      <c r="PR699"/>
      <c r="PS699"/>
      <c r="PT699"/>
      <c r="PU699"/>
      <c r="PV699"/>
      <c r="PW699"/>
      <c r="PX699"/>
      <c r="PY699"/>
      <c r="PZ699"/>
      <c r="QA699"/>
      <c r="QB699"/>
      <c r="QC699"/>
      <c r="QD699"/>
      <c r="QE699"/>
      <c r="QF699"/>
      <c r="QG699"/>
      <c r="QH699"/>
      <c r="QI699"/>
      <c r="QJ699"/>
      <c r="QK699"/>
      <c r="QL699"/>
      <c r="QM699"/>
      <c r="QN699"/>
      <c r="QO699"/>
      <c r="QP699"/>
      <c r="QQ699"/>
      <c r="QR699"/>
      <c r="QS699"/>
      <c r="QT699"/>
      <c r="QU699"/>
      <c r="QV699"/>
      <c r="QW699"/>
      <c r="QX699"/>
      <c r="QY699"/>
      <c r="QZ699"/>
      <c r="RA699"/>
      <c r="RB699"/>
      <c r="RC699"/>
      <c r="RD699"/>
      <c r="RE699"/>
      <c r="RF699"/>
      <c r="RG699"/>
      <c r="RH699"/>
      <c r="RI699"/>
      <c r="RJ699"/>
      <c r="RK699"/>
      <c r="RL699"/>
      <c r="RM699"/>
      <c r="RN699"/>
      <c r="RO699"/>
      <c r="RP699"/>
      <c r="RQ699"/>
      <c r="RR699"/>
      <c r="RS699"/>
      <c r="RT699"/>
      <c r="RU699"/>
      <c r="RV699"/>
      <c r="RW699"/>
      <c r="RX699"/>
      <c r="RY699"/>
      <c r="RZ699"/>
      <c r="SA699"/>
      <c r="SB699"/>
      <c r="SC699"/>
      <c r="SD699"/>
      <c r="SE699"/>
      <c r="SF699"/>
      <c r="SG699"/>
      <c r="SH699"/>
      <c r="SI699"/>
      <c r="SJ699"/>
      <c r="SK699"/>
      <c r="SL699"/>
      <c r="SM699"/>
      <c r="SN699"/>
      <c r="SO699"/>
      <c r="SP699"/>
      <c r="SQ699"/>
      <c r="SR699"/>
      <c r="SS699"/>
      <c r="ST699"/>
      <c r="SU699"/>
      <c r="SV699"/>
      <c r="SW699"/>
      <c r="SX699"/>
      <c r="SY699"/>
      <c r="SZ699"/>
      <c r="TA699"/>
      <c r="TB699"/>
      <c r="TC699"/>
      <c r="TD699"/>
      <c r="TE699"/>
      <c r="TF699"/>
      <c r="TG699"/>
      <c r="TH699"/>
      <c r="TI699"/>
      <c r="TJ699"/>
      <c r="TK699"/>
      <c r="TL699"/>
      <c r="TM699"/>
      <c r="TN699"/>
      <c r="TO699"/>
      <c r="TP699"/>
      <c r="TQ699"/>
      <c r="TR699"/>
      <c r="TS699"/>
      <c r="TT699"/>
      <c r="TU699"/>
      <c r="TV699"/>
      <c r="TW699"/>
      <c r="TX699"/>
      <c r="TY699"/>
      <c r="TZ699"/>
      <c r="UA699"/>
      <c r="UB699"/>
      <c r="UC699"/>
      <c r="UD699"/>
      <c r="UE699"/>
      <c r="UF699"/>
      <c r="UG699"/>
      <c r="UH699"/>
      <c r="UI699"/>
      <c r="UJ699"/>
      <c r="UK699"/>
      <c r="UL699"/>
      <c r="UM699"/>
      <c r="UN699"/>
      <c r="UO699"/>
      <c r="UP699"/>
      <c r="UQ699"/>
      <c r="UR699"/>
      <c r="US699"/>
      <c r="UT699"/>
      <c r="UU699"/>
      <c r="UV699"/>
      <c r="UW699"/>
      <c r="UX699"/>
      <c r="UY699"/>
      <c r="UZ699"/>
      <c r="VA699"/>
      <c r="VB699"/>
      <c r="VC699"/>
      <c r="VD699"/>
      <c r="VE699"/>
      <c r="VF699"/>
      <c r="VG699"/>
      <c r="VH699"/>
      <c r="VI699"/>
      <c r="VJ699"/>
      <c r="VK699"/>
      <c r="VL699"/>
      <c r="VM699"/>
      <c r="VN699"/>
      <c r="VO699"/>
      <c r="VP699"/>
      <c r="VQ699"/>
      <c r="VR699"/>
      <c r="VS699"/>
      <c r="VT699"/>
      <c r="VU699"/>
      <c r="VV699"/>
      <c r="VW699"/>
      <c r="VX699"/>
      <c r="VY699"/>
      <c r="VZ699"/>
      <c r="WA699"/>
      <c r="WB699"/>
      <c r="WC699"/>
      <c r="WD699"/>
      <c r="WE699"/>
      <c r="WF699"/>
      <c r="WG699"/>
      <c r="WH699"/>
      <c r="WI699"/>
      <c r="WJ699"/>
      <c r="WK699"/>
      <c r="WL699"/>
      <c r="WM699"/>
      <c r="WN699"/>
      <c r="WO699"/>
      <c r="WP699"/>
      <c r="WQ699"/>
      <c r="WR699"/>
      <c r="WS699"/>
      <c r="WT699"/>
      <c r="WU699"/>
      <c r="WV699"/>
      <c r="WW699"/>
      <c r="WX699"/>
      <c r="WY699"/>
      <c r="WZ699"/>
      <c r="XA699"/>
      <c r="XB699"/>
      <c r="XC699"/>
      <c r="XD699"/>
      <c r="XE699"/>
      <c r="XF699"/>
      <c r="XG699"/>
      <c r="XH699"/>
      <c r="XI699"/>
      <c r="XJ699"/>
      <c r="XK699"/>
      <c r="XL699"/>
      <c r="XM699"/>
      <c r="XN699"/>
      <c r="XO699"/>
      <c r="XP699"/>
      <c r="XQ699"/>
      <c r="XR699"/>
      <c r="XS699"/>
      <c r="XT699"/>
      <c r="XU699"/>
      <c r="XV699"/>
      <c r="XW699"/>
      <c r="XX699"/>
      <c r="XY699"/>
      <c r="XZ699"/>
      <c r="YA699"/>
      <c r="YB699"/>
      <c r="YC699"/>
      <c r="YD699"/>
      <c r="YE699"/>
      <c r="YF699"/>
      <c r="YG699"/>
      <c r="YH699"/>
      <c r="YI699"/>
      <c r="YJ699"/>
      <c r="YK699"/>
      <c r="YL699"/>
      <c r="YM699"/>
      <c r="YN699"/>
      <c r="YO699"/>
      <c r="YP699"/>
      <c r="YQ699"/>
      <c r="YR699"/>
      <c r="YS699"/>
      <c r="YT699"/>
      <c r="YU699"/>
      <c r="YV699"/>
      <c r="YW699"/>
      <c r="YX699"/>
      <c r="YY699"/>
      <c r="YZ699"/>
      <c r="ZA699"/>
      <c r="ZB699"/>
      <c r="ZC699"/>
      <c r="ZD699"/>
      <c r="ZE699"/>
      <c r="ZF699"/>
      <c r="ZG699"/>
      <c r="ZH699"/>
      <c r="ZI699"/>
      <c r="ZJ699"/>
      <c r="ZK699"/>
      <c r="ZL699"/>
      <c r="ZM699"/>
      <c r="ZN699"/>
      <c r="ZO699"/>
      <c r="ZP699"/>
      <c r="ZQ699"/>
      <c r="ZR699"/>
      <c r="ZS699"/>
      <c r="ZT699"/>
      <c r="ZU699"/>
      <c r="ZV699"/>
      <c r="ZW699"/>
      <c r="ZX699"/>
      <c r="ZY699"/>
      <c r="ZZ699"/>
      <c r="AAA699"/>
      <c r="AAB699"/>
      <c r="AAC699"/>
      <c r="AAD699"/>
      <c r="AAE699"/>
      <c r="AAF699"/>
      <c r="AAG699"/>
      <c r="AAH699"/>
      <c r="AAI699"/>
      <c r="AAJ699"/>
      <c r="AAK699"/>
      <c r="AAL699"/>
      <c r="AAM699"/>
      <c r="AAN699"/>
      <c r="AAO699"/>
      <c r="AAP699"/>
      <c r="AAQ699"/>
      <c r="AAR699"/>
      <c r="AAS699"/>
      <c r="AAT699"/>
      <c r="AAU699"/>
      <c r="AAV699"/>
      <c r="AAW699"/>
      <c r="AAX699"/>
      <c r="AAY699"/>
      <c r="AAZ699"/>
      <c r="ABA699"/>
      <c r="ABB699"/>
      <c r="ABC699"/>
      <c r="ABD699"/>
      <c r="ABE699"/>
      <c r="ABF699"/>
      <c r="ABG699"/>
      <c r="ABH699"/>
      <c r="ABI699"/>
      <c r="ABJ699"/>
      <c r="ABK699"/>
      <c r="ABL699"/>
      <c r="ABM699"/>
      <c r="ABN699"/>
      <c r="ABO699"/>
      <c r="ABP699"/>
      <c r="ABQ699"/>
      <c r="ABR699"/>
      <c r="ABS699"/>
      <c r="ABT699"/>
      <c r="ABU699"/>
      <c r="ABV699"/>
      <c r="ABW699"/>
      <c r="ABX699"/>
      <c r="ABY699"/>
      <c r="ABZ699"/>
      <c r="ACA699"/>
      <c r="ACB699"/>
      <c r="ACC699"/>
      <c r="ACD699"/>
      <c r="ACE699"/>
      <c r="ACF699"/>
      <c r="ACG699"/>
      <c r="ACH699"/>
      <c r="ACI699"/>
      <c r="ACJ699"/>
      <c r="ACK699"/>
      <c r="ACL699"/>
      <c r="ACM699"/>
      <c r="ACN699"/>
      <c r="ACO699"/>
      <c r="ACP699"/>
      <c r="ACQ699"/>
      <c r="ACR699"/>
      <c r="ACS699"/>
      <c r="ACT699"/>
      <c r="ACU699"/>
      <c r="ACV699"/>
      <c r="ACW699"/>
      <c r="ACX699"/>
      <c r="ACY699"/>
      <c r="ACZ699"/>
      <c r="ADA699"/>
      <c r="ADB699"/>
      <c r="ADC699"/>
      <c r="ADD699"/>
      <c r="ADE699"/>
      <c r="ADF699"/>
      <c r="ADG699"/>
      <c r="ADH699"/>
      <c r="ADI699"/>
      <c r="ADJ699"/>
      <c r="ADK699"/>
      <c r="ADL699"/>
      <c r="ADM699"/>
      <c r="ADN699"/>
      <c r="ADO699"/>
      <c r="ADP699"/>
      <c r="ADQ699"/>
      <c r="ADR699"/>
      <c r="ADS699"/>
      <c r="ADT699"/>
      <c r="ADU699"/>
      <c r="ADV699"/>
      <c r="ADW699"/>
      <c r="ADX699"/>
      <c r="ADY699"/>
      <c r="ADZ699"/>
      <c r="AEA699"/>
      <c r="AEB699"/>
      <c r="AEC699"/>
      <c r="AED699"/>
      <c r="AEE699"/>
      <c r="AEF699"/>
      <c r="AEG699"/>
      <c r="AEH699"/>
      <c r="AEI699"/>
      <c r="AEJ699"/>
      <c r="AEK699"/>
      <c r="AEL699"/>
      <c r="AEM699"/>
      <c r="AEN699"/>
      <c r="AEO699"/>
      <c r="AEP699"/>
      <c r="AEQ699"/>
      <c r="AER699"/>
      <c r="AES699"/>
      <c r="AET699"/>
      <c r="AEU699"/>
      <c r="AEV699"/>
      <c r="AEW699"/>
      <c r="AEX699"/>
      <c r="AEY699"/>
      <c r="AEZ699"/>
      <c r="AFA699"/>
      <c r="AFB699"/>
      <c r="AFC699"/>
      <c r="AFD699"/>
      <c r="AFE699"/>
      <c r="AFF699"/>
      <c r="AFG699"/>
      <c r="AFH699"/>
      <c r="AFI699"/>
      <c r="AFJ699"/>
      <c r="AFK699"/>
      <c r="AFL699"/>
      <c r="AFM699"/>
      <c r="AFN699"/>
      <c r="AFO699"/>
      <c r="AFP699"/>
      <c r="AFQ699"/>
      <c r="AFR699"/>
      <c r="AFS699"/>
      <c r="AFT699"/>
      <c r="AFU699"/>
      <c r="AFV699"/>
      <c r="AFW699"/>
      <c r="AFX699"/>
      <c r="AFY699"/>
      <c r="AFZ699"/>
      <c r="AGA699"/>
      <c r="AGB699"/>
      <c r="AGC699"/>
      <c r="AGD699"/>
      <c r="AGE699"/>
      <c r="AGF699"/>
      <c r="AGG699"/>
      <c r="AGH699"/>
      <c r="AGI699"/>
      <c r="AGJ699"/>
      <c r="AGK699"/>
      <c r="AGL699"/>
      <c r="AGM699"/>
      <c r="AGN699"/>
      <c r="AGO699"/>
      <c r="AGP699"/>
      <c r="AGQ699"/>
      <c r="AGR699"/>
      <c r="AGS699"/>
      <c r="AGT699"/>
      <c r="AGU699"/>
      <c r="AGV699"/>
      <c r="AGW699"/>
      <c r="AGX699"/>
      <c r="AGY699"/>
      <c r="AGZ699"/>
      <c r="AHA699"/>
      <c r="AHB699"/>
      <c r="AHC699"/>
      <c r="AHD699"/>
      <c r="AHE699"/>
      <c r="AHF699"/>
      <c r="AHG699"/>
      <c r="AHH699"/>
      <c r="AHI699"/>
      <c r="AHJ699"/>
      <c r="AHK699"/>
      <c r="AHL699"/>
      <c r="AHM699"/>
      <c r="AHN699"/>
      <c r="AHO699"/>
      <c r="AHP699"/>
      <c r="AHQ699"/>
      <c r="AHR699"/>
      <c r="AHS699"/>
      <c r="AHT699"/>
      <c r="AHU699"/>
      <c r="AHV699"/>
      <c r="AHW699"/>
      <c r="AHX699"/>
      <c r="AHY699"/>
      <c r="AHZ699"/>
      <c r="AIA699"/>
      <c r="AIB699"/>
      <c r="AIC699"/>
      <c r="AID699"/>
      <c r="AIE699"/>
      <c r="AIF699"/>
      <c r="AIG699"/>
      <c r="AIH699"/>
      <c r="AII699"/>
      <c r="AIJ699"/>
      <c r="AIK699"/>
      <c r="AIL699"/>
      <c r="AIM699"/>
      <c r="AIN699"/>
      <c r="AIO699"/>
      <c r="AIP699"/>
      <c r="AIQ699"/>
      <c r="AIR699"/>
      <c r="AIS699"/>
      <c r="AIT699"/>
      <c r="AIU699"/>
      <c r="AIV699"/>
      <c r="AIW699"/>
      <c r="AIX699"/>
      <c r="AIY699"/>
      <c r="AIZ699"/>
      <c r="AJA699"/>
      <c r="AJB699"/>
      <c r="AJC699"/>
      <c r="AJD699"/>
      <c r="AJE699"/>
      <c r="AJF699"/>
      <c r="AJG699"/>
      <c r="AJH699"/>
      <c r="AJI699"/>
      <c r="AJJ699"/>
      <c r="AJK699"/>
      <c r="AJL699"/>
      <c r="AJM699"/>
      <c r="AJN699"/>
      <c r="AJO699"/>
      <c r="AJP699"/>
      <c r="AJQ699"/>
      <c r="AJR699"/>
      <c r="AJS699"/>
      <c r="AJT699"/>
      <c r="AJU699"/>
      <c r="AJV699"/>
      <c r="AJW699"/>
      <c r="AJX699"/>
      <c r="AJY699"/>
      <c r="AJZ699"/>
      <c r="AKA699"/>
      <c r="AKB699"/>
      <c r="AKC699"/>
      <c r="AKD699"/>
      <c r="AKE699"/>
      <c r="AKF699"/>
      <c r="AKG699"/>
      <c r="AKH699"/>
      <c r="AKI699"/>
      <c r="AKJ699"/>
      <c r="AKK699"/>
      <c r="AKL699"/>
      <c r="AKM699"/>
      <c r="AKN699"/>
      <c r="AKO699"/>
      <c r="AKP699"/>
      <c r="AKQ699"/>
      <c r="AKR699"/>
      <c r="AKS699"/>
      <c r="AKT699"/>
      <c r="AKU699"/>
      <c r="AKV699"/>
      <c r="AKW699"/>
      <c r="AKX699"/>
      <c r="AKY699"/>
      <c r="AKZ699"/>
      <c r="ALA699"/>
      <c r="ALB699"/>
      <c r="ALC699"/>
      <c r="ALD699"/>
      <c r="ALE699"/>
      <c r="ALF699"/>
      <c r="ALG699"/>
      <c r="ALH699"/>
      <c r="ALI699"/>
      <c r="ALJ699"/>
      <c r="ALK699"/>
      <c r="ALL699"/>
      <c r="ALM699"/>
      <c r="ALN699"/>
      <c r="ALO699"/>
      <c r="ALP699"/>
      <c r="ALQ699"/>
      <c r="ALR699"/>
      <c r="ALS699"/>
      <c r="ALT699"/>
      <c r="ALU699"/>
      <c r="ALV699"/>
      <c r="ALW699"/>
      <c r="ALX699"/>
      <c r="ALY699"/>
      <c r="ALZ699"/>
      <c r="AMA699"/>
      <c r="AMB699"/>
      <c r="AMC699"/>
      <c r="AMD699"/>
      <c r="AME699"/>
      <c r="AMF699"/>
      <c r="AMG699"/>
      <c r="AMH699"/>
      <c r="AMI699"/>
      <c r="AMJ699"/>
      <c r="AMK699"/>
      <c r="AML699"/>
      <c r="AMM699"/>
      <c r="AMN699"/>
      <c r="AMO699"/>
      <c r="AMP699"/>
      <c r="AMQ699"/>
      <c r="AMR699"/>
      <c r="AMS699"/>
      <c r="AMT699"/>
      <c r="AMU699"/>
      <c r="AMV699"/>
      <c r="AMW699"/>
      <c r="AMX699"/>
      <c r="AMY699"/>
      <c r="AMZ699"/>
      <c r="ANA699"/>
      <c r="ANB699"/>
      <c r="ANC699"/>
      <c r="AND699"/>
      <c r="ANE699"/>
      <c r="ANF699"/>
      <c r="ANG699"/>
      <c r="ANH699"/>
      <c r="ANI699"/>
      <c r="ANJ699"/>
      <c r="ANK699"/>
      <c r="ANL699"/>
      <c r="ANM699"/>
      <c r="ANN699"/>
      <c r="ANO699"/>
      <c r="ANP699"/>
      <c r="ANQ699"/>
      <c r="ANR699"/>
      <c r="ANS699"/>
      <c r="ANT699"/>
      <c r="ANU699"/>
      <c r="ANV699"/>
      <c r="ANW699"/>
      <c r="ANX699"/>
      <c r="ANY699"/>
      <c r="ANZ699"/>
      <c r="AOA699"/>
      <c r="AOB699"/>
      <c r="AOC699"/>
      <c r="AOD699"/>
      <c r="AOE699"/>
      <c r="AOF699"/>
      <c r="AOG699"/>
      <c r="AOH699"/>
      <c r="AOI699"/>
      <c r="AOJ699"/>
      <c r="AOK699"/>
      <c r="AOL699"/>
      <c r="AOM699"/>
      <c r="AON699"/>
      <c r="AOO699"/>
      <c r="AOP699"/>
      <c r="AOQ699"/>
      <c r="AOR699"/>
      <c r="AOS699"/>
      <c r="AOT699"/>
      <c r="AOU699"/>
      <c r="AOV699"/>
      <c r="AOW699"/>
      <c r="AOX699"/>
      <c r="AOY699"/>
      <c r="AOZ699"/>
      <c r="APA699"/>
      <c r="APB699"/>
      <c r="APC699"/>
      <c r="APD699"/>
      <c r="APE699"/>
      <c r="APF699"/>
      <c r="APG699"/>
      <c r="APH699"/>
      <c r="API699"/>
      <c r="APJ699"/>
      <c r="APK699"/>
      <c r="APL699"/>
      <c r="APM699"/>
      <c r="APN699"/>
      <c r="APO699"/>
      <c r="APP699"/>
      <c r="APQ699"/>
      <c r="APR699"/>
      <c r="APS699"/>
      <c r="APT699"/>
      <c r="APU699"/>
      <c r="APV699"/>
      <c r="APW699"/>
      <c r="APX699"/>
      <c r="APY699"/>
      <c r="APZ699"/>
      <c r="AQA699"/>
      <c r="AQB699"/>
      <c r="AQC699"/>
      <c r="AQD699"/>
      <c r="AQE699"/>
      <c r="AQF699"/>
      <c r="AQG699"/>
      <c r="AQH699"/>
      <c r="AQI699"/>
      <c r="AQJ699"/>
      <c r="AQK699"/>
      <c r="AQL699"/>
      <c r="AQM699"/>
      <c r="AQN699"/>
      <c r="AQO699"/>
      <c r="AQP699"/>
      <c r="AQQ699"/>
      <c r="AQR699"/>
      <c r="AQS699"/>
      <c r="AQT699"/>
      <c r="AQU699"/>
      <c r="AQV699"/>
      <c r="AQW699"/>
      <c r="AQX699"/>
      <c r="AQY699"/>
      <c r="AQZ699"/>
      <c r="ARA699"/>
      <c r="ARB699"/>
      <c r="ARC699"/>
      <c r="ARD699"/>
      <c r="ARE699"/>
      <c r="ARF699"/>
      <c r="ARG699"/>
      <c r="ARH699"/>
      <c r="ARI699"/>
      <c r="ARJ699"/>
      <c r="ARK699"/>
      <c r="ARL699"/>
      <c r="ARM699"/>
      <c r="ARN699"/>
      <c r="ARO699"/>
      <c r="ARP699"/>
      <c r="ARQ699"/>
      <c r="ARR699"/>
      <c r="ARS699"/>
      <c r="ART699"/>
      <c r="ARU699"/>
      <c r="ARV699"/>
      <c r="ARW699"/>
      <c r="ARX699"/>
      <c r="ARY699"/>
      <c r="ARZ699"/>
      <c r="ASA699"/>
      <c r="ASB699"/>
      <c r="ASC699"/>
      <c r="ASD699"/>
      <c r="ASE699"/>
      <c r="ASF699"/>
      <c r="ASG699"/>
      <c r="ASH699"/>
      <c r="ASI699"/>
      <c r="ASJ699"/>
      <c r="ASK699"/>
      <c r="ASL699"/>
      <c r="ASM699"/>
      <c r="ASN699"/>
      <c r="ASO699"/>
      <c r="ASP699"/>
      <c r="ASQ699"/>
      <c r="ASR699"/>
      <c r="ASS699"/>
      <c r="AST699"/>
      <c r="ASU699"/>
      <c r="ASV699"/>
      <c r="ASW699"/>
      <c r="ASX699"/>
      <c r="ASY699"/>
      <c r="ASZ699"/>
      <c r="ATA699"/>
      <c r="ATB699"/>
      <c r="ATC699"/>
      <c r="ATD699"/>
      <c r="ATE699"/>
      <c r="ATF699"/>
      <c r="ATG699"/>
      <c r="ATH699"/>
      <c r="ATI699"/>
      <c r="ATJ699"/>
      <c r="ATK699"/>
      <c r="ATL699"/>
      <c r="ATM699"/>
      <c r="ATN699"/>
      <c r="ATO699"/>
      <c r="ATP699"/>
      <c r="ATQ699"/>
      <c r="ATR699"/>
      <c r="ATS699"/>
      <c r="ATT699"/>
      <c r="ATU699"/>
      <c r="ATV699"/>
      <c r="ATW699"/>
      <c r="ATX699"/>
      <c r="ATY699"/>
      <c r="ATZ699"/>
      <c r="AUA699"/>
      <c r="AUB699"/>
      <c r="AUC699"/>
      <c r="AUD699"/>
      <c r="AUE699"/>
      <c r="AUF699"/>
      <c r="AUG699"/>
      <c r="AUH699"/>
      <c r="AUI699"/>
      <c r="AUJ699"/>
      <c r="AUK699"/>
      <c r="AUL699"/>
      <c r="AUM699"/>
      <c r="AUN699"/>
      <c r="AUO699"/>
      <c r="AUP699"/>
      <c r="AUQ699"/>
      <c r="AUR699"/>
      <c r="AUS699"/>
      <c r="AUT699"/>
      <c r="AUU699"/>
      <c r="AUV699"/>
      <c r="AUW699"/>
      <c r="AUX699"/>
      <c r="AUY699"/>
      <c r="AUZ699"/>
      <c r="AVA699"/>
      <c r="AVB699"/>
      <c r="AVC699"/>
      <c r="AVD699"/>
      <c r="AVE699"/>
      <c r="AVF699"/>
      <c r="AVG699"/>
      <c r="AVH699"/>
      <c r="AVI699"/>
      <c r="AVJ699"/>
      <c r="AVK699"/>
      <c r="AVL699"/>
      <c r="AVM699"/>
      <c r="AVN699"/>
      <c r="AVO699"/>
      <c r="AVP699"/>
      <c r="AVQ699"/>
      <c r="AVR699"/>
      <c r="AVS699"/>
      <c r="AVT699"/>
      <c r="AVU699"/>
      <c r="AVV699"/>
      <c r="AVW699"/>
      <c r="AVX699"/>
      <c r="AVY699"/>
      <c r="AVZ699"/>
      <c r="AWA699"/>
      <c r="AWB699"/>
      <c r="AWC699"/>
      <c r="AWD699"/>
      <c r="AWE699"/>
      <c r="AWF699"/>
      <c r="AWG699"/>
      <c r="AWH699"/>
      <c r="AWI699"/>
      <c r="AWJ699"/>
      <c r="AWK699"/>
      <c r="AWL699"/>
      <c r="AWM699"/>
      <c r="AWN699"/>
      <c r="AWO699"/>
      <c r="AWP699"/>
      <c r="AWQ699"/>
      <c r="AWR699"/>
      <c r="AWS699"/>
    </row>
    <row r="700" spans="1:1293" s="50" customFormat="1" x14ac:dyDescent="0.2">
      <c r="A700" s="189"/>
      <c r="B700" s="171" t="s">
        <v>203</v>
      </c>
      <c r="C700" s="170"/>
      <c r="D700" s="170" t="s">
        <v>204</v>
      </c>
      <c r="E700" s="132">
        <v>505</v>
      </c>
      <c r="F700" s="132">
        <v>1000</v>
      </c>
      <c r="G700" s="132">
        <v>248.8</v>
      </c>
      <c r="H700" s="164">
        <f t="shared" si="437"/>
        <v>49.267326732673276</v>
      </c>
      <c r="I700" s="164">
        <f t="shared" si="438"/>
        <v>24.880000000000003</v>
      </c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  <c r="DA700"/>
      <c r="DB700"/>
      <c r="DC700"/>
      <c r="DD700"/>
      <c r="DE700"/>
      <c r="DF700"/>
      <c r="DG700"/>
      <c r="DH700"/>
      <c r="DI700"/>
      <c r="DJ700"/>
      <c r="DK700"/>
      <c r="DL700"/>
      <c r="DM700"/>
      <c r="DN700"/>
      <c r="DO700"/>
      <c r="DP700"/>
      <c r="DQ700"/>
      <c r="DR700"/>
      <c r="DS700"/>
      <c r="DT700"/>
      <c r="DU700"/>
      <c r="DV700"/>
      <c r="DW700"/>
      <c r="DX700"/>
      <c r="DY700"/>
      <c r="DZ700"/>
      <c r="EA700"/>
      <c r="EB700"/>
      <c r="EC700"/>
      <c r="ED700"/>
      <c r="EE700"/>
      <c r="EF700"/>
      <c r="EG700"/>
      <c r="EH700"/>
      <c r="EI700"/>
      <c r="EJ700"/>
      <c r="EK700"/>
      <c r="EL700"/>
      <c r="EM700"/>
      <c r="EN700"/>
      <c r="EO700"/>
      <c r="EP700"/>
      <c r="EQ700"/>
      <c r="ER700"/>
      <c r="ES700"/>
      <c r="ET700"/>
      <c r="EU700"/>
      <c r="EV700"/>
      <c r="EW700"/>
      <c r="EX700"/>
      <c r="EY700"/>
      <c r="EZ700"/>
      <c r="FA700"/>
      <c r="FB700"/>
      <c r="FC700"/>
      <c r="FD700"/>
      <c r="FE700"/>
      <c r="FF700"/>
      <c r="FG700"/>
      <c r="FH700"/>
      <c r="FI700"/>
      <c r="FJ700"/>
      <c r="FK700"/>
      <c r="FL700"/>
      <c r="FM700"/>
      <c r="FN700"/>
      <c r="FO700"/>
      <c r="FP700"/>
      <c r="FQ700"/>
      <c r="FR700"/>
      <c r="FS700"/>
      <c r="FT700"/>
      <c r="FU700"/>
      <c r="FV700"/>
      <c r="FW700"/>
      <c r="FX700"/>
      <c r="FY700"/>
      <c r="FZ700"/>
      <c r="GA700"/>
      <c r="GB700"/>
      <c r="GC700"/>
      <c r="GD700"/>
      <c r="GE700"/>
      <c r="GF700"/>
      <c r="GG700"/>
      <c r="GH700"/>
      <c r="GI700"/>
      <c r="GJ700"/>
      <c r="GK700"/>
      <c r="GL700"/>
      <c r="GM700"/>
      <c r="GN700"/>
      <c r="GO700"/>
      <c r="GP700"/>
      <c r="GQ700"/>
      <c r="GR700"/>
      <c r="GS700"/>
      <c r="GT700"/>
      <c r="GU700"/>
      <c r="GV700"/>
      <c r="GW700"/>
      <c r="GX700"/>
      <c r="GY700"/>
      <c r="GZ700"/>
      <c r="HA700"/>
      <c r="HB700"/>
      <c r="HC700"/>
      <c r="HD700"/>
      <c r="HE700"/>
      <c r="HF700"/>
      <c r="HG700"/>
      <c r="HH700"/>
      <c r="HI700"/>
      <c r="HJ700"/>
      <c r="HK700"/>
      <c r="HL700"/>
      <c r="HM700"/>
      <c r="HN700"/>
      <c r="HO700"/>
      <c r="HP700"/>
      <c r="HQ700"/>
      <c r="HR700"/>
      <c r="HS700"/>
      <c r="HT700"/>
      <c r="HU700"/>
      <c r="HV700"/>
      <c r="HW700"/>
      <c r="HX700"/>
      <c r="HY700"/>
      <c r="HZ700"/>
      <c r="IA700"/>
      <c r="IB700"/>
      <c r="IC700"/>
      <c r="ID700"/>
      <c r="IE700"/>
      <c r="IF700"/>
      <c r="IG700"/>
      <c r="IH700"/>
      <c r="II700"/>
      <c r="IJ700"/>
      <c r="IK700"/>
      <c r="IL700"/>
      <c r="IM700"/>
      <c r="IN700"/>
      <c r="IO700"/>
      <c r="IP700"/>
      <c r="IQ700"/>
      <c r="IR700"/>
      <c r="IS700"/>
      <c r="IT700"/>
      <c r="IU700"/>
      <c r="IV700"/>
      <c r="IW700"/>
      <c r="IX700"/>
      <c r="IY700"/>
      <c r="IZ700"/>
      <c r="JA700"/>
      <c r="JB700"/>
      <c r="JC700"/>
      <c r="JD700"/>
      <c r="JE700"/>
      <c r="JF700"/>
      <c r="JG700"/>
      <c r="JH700"/>
      <c r="JI700"/>
      <c r="JJ700"/>
      <c r="JK700"/>
      <c r="JL700"/>
      <c r="JM700"/>
      <c r="JN700"/>
      <c r="JO700"/>
      <c r="JP700"/>
      <c r="JQ700"/>
      <c r="JR700"/>
      <c r="JS700"/>
      <c r="JT700"/>
      <c r="JU700"/>
      <c r="JV700"/>
      <c r="JW700"/>
      <c r="JX700"/>
      <c r="JY700"/>
      <c r="JZ700"/>
      <c r="KA700"/>
      <c r="KB700"/>
      <c r="KC700"/>
      <c r="KD700"/>
      <c r="KE700"/>
      <c r="KF700"/>
      <c r="KG700"/>
      <c r="KH700"/>
      <c r="KI700"/>
      <c r="KJ700"/>
      <c r="KK700"/>
      <c r="KL700"/>
      <c r="KM700"/>
      <c r="KN700"/>
      <c r="KO700"/>
      <c r="KP700"/>
      <c r="KQ700"/>
      <c r="KR700"/>
      <c r="KS700"/>
      <c r="KT700"/>
      <c r="KU700"/>
      <c r="KV700"/>
      <c r="KW700"/>
      <c r="KX700"/>
      <c r="KY700"/>
      <c r="KZ700"/>
      <c r="LA700"/>
      <c r="LB700"/>
      <c r="LC700"/>
      <c r="LD700"/>
      <c r="LE700"/>
      <c r="LF700"/>
      <c r="LG700"/>
      <c r="LH700"/>
      <c r="LI700"/>
      <c r="LJ700"/>
      <c r="LK700"/>
      <c r="LL700"/>
      <c r="LM700"/>
      <c r="LN700"/>
      <c r="LO700"/>
      <c r="LP700"/>
      <c r="LQ700"/>
      <c r="LR700"/>
      <c r="LS700"/>
      <c r="LT700"/>
      <c r="LU700"/>
      <c r="LV700"/>
      <c r="LW700"/>
      <c r="LX700"/>
      <c r="LY700"/>
      <c r="LZ700"/>
      <c r="MA700"/>
      <c r="MB700"/>
      <c r="MC700"/>
      <c r="MD700"/>
      <c r="ME700"/>
      <c r="MF700"/>
      <c r="MG700"/>
      <c r="MH700"/>
      <c r="MI700"/>
      <c r="MJ700"/>
      <c r="MK700"/>
      <c r="ML700"/>
      <c r="MM700"/>
      <c r="MN700"/>
      <c r="MO700"/>
      <c r="MP700"/>
      <c r="MQ700"/>
      <c r="MR700"/>
      <c r="MS700"/>
      <c r="MT700"/>
      <c r="MU700"/>
      <c r="MV700"/>
      <c r="MW700"/>
      <c r="MX700"/>
      <c r="MY700"/>
      <c r="MZ700"/>
      <c r="NA700"/>
      <c r="NB700"/>
      <c r="NC700"/>
      <c r="ND700"/>
      <c r="NE700"/>
      <c r="NF700"/>
      <c r="NG700"/>
      <c r="NH700"/>
      <c r="NI700"/>
      <c r="NJ700"/>
      <c r="NK700"/>
      <c r="NL700"/>
      <c r="NM700"/>
      <c r="NN700"/>
      <c r="NO700"/>
      <c r="NP700"/>
      <c r="NQ700"/>
      <c r="NR700"/>
      <c r="NS700"/>
      <c r="NT700"/>
      <c r="NU700"/>
      <c r="NV700"/>
      <c r="NW700"/>
      <c r="NX700"/>
      <c r="NY700"/>
      <c r="NZ700"/>
      <c r="OA700"/>
      <c r="OB700"/>
      <c r="OC700"/>
      <c r="OD700"/>
      <c r="OE700"/>
      <c r="OF700"/>
      <c r="OG700"/>
      <c r="OH700"/>
      <c r="OI700"/>
      <c r="OJ700"/>
      <c r="OK700"/>
      <c r="OL700"/>
      <c r="OM700"/>
      <c r="ON700"/>
      <c r="OO700"/>
      <c r="OP700"/>
      <c r="OQ700"/>
      <c r="OR700"/>
      <c r="OS700"/>
      <c r="OT700"/>
      <c r="OU700"/>
      <c r="OV700"/>
      <c r="OW700"/>
      <c r="OX700"/>
      <c r="OY700"/>
      <c r="OZ700"/>
      <c r="PA700"/>
      <c r="PB700"/>
      <c r="PC700"/>
      <c r="PD700"/>
      <c r="PE700"/>
      <c r="PF700"/>
      <c r="PG700"/>
      <c r="PH700"/>
      <c r="PI700"/>
      <c r="PJ700"/>
      <c r="PK700"/>
      <c r="PL700"/>
      <c r="PM700"/>
      <c r="PN700"/>
      <c r="PO700"/>
      <c r="PP700"/>
      <c r="PQ700"/>
      <c r="PR700"/>
      <c r="PS700"/>
      <c r="PT700"/>
      <c r="PU700"/>
      <c r="PV700"/>
      <c r="PW700"/>
      <c r="PX700"/>
      <c r="PY700"/>
      <c r="PZ700"/>
      <c r="QA700"/>
      <c r="QB700"/>
      <c r="QC700"/>
      <c r="QD700"/>
      <c r="QE700"/>
      <c r="QF700"/>
      <c r="QG700"/>
      <c r="QH700"/>
      <c r="QI700"/>
      <c r="QJ700"/>
      <c r="QK700"/>
      <c r="QL700"/>
      <c r="QM700"/>
      <c r="QN700"/>
      <c r="QO700"/>
      <c r="QP700"/>
      <c r="QQ700"/>
      <c r="QR700"/>
      <c r="QS700"/>
      <c r="QT700"/>
      <c r="QU700"/>
      <c r="QV700"/>
      <c r="QW700"/>
      <c r="QX700"/>
      <c r="QY700"/>
      <c r="QZ700"/>
      <c r="RA700"/>
      <c r="RB700"/>
      <c r="RC700"/>
      <c r="RD700"/>
      <c r="RE700"/>
      <c r="RF700"/>
      <c r="RG700"/>
      <c r="RH700"/>
      <c r="RI700"/>
      <c r="RJ700"/>
      <c r="RK700"/>
      <c r="RL700"/>
      <c r="RM700"/>
      <c r="RN700"/>
      <c r="RO700"/>
      <c r="RP700"/>
      <c r="RQ700"/>
      <c r="RR700"/>
      <c r="RS700"/>
      <c r="RT700"/>
      <c r="RU700"/>
      <c r="RV700"/>
      <c r="RW700"/>
      <c r="RX700"/>
      <c r="RY700"/>
      <c r="RZ700"/>
      <c r="SA700"/>
      <c r="SB700"/>
      <c r="SC700"/>
      <c r="SD700"/>
      <c r="SE700"/>
      <c r="SF700"/>
      <c r="SG700"/>
      <c r="SH700"/>
      <c r="SI700"/>
      <c r="SJ700"/>
      <c r="SK700"/>
      <c r="SL700"/>
      <c r="SM700"/>
      <c r="SN700"/>
      <c r="SO700"/>
      <c r="SP700"/>
      <c r="SQ700"/>
      <c r="SR700"/>
      <c r="SS700"/>
      <c r="ST700"/>
      <c r="SU700"/>
      <c r="SV700"/>
      <c r="SW700"/>
      <c r="SX700"/>
      <c r="SY700"/>
      <c r="SZ700"/>
      <c r="TA700"/>
      <c r="TB700"/>
      <c r="TC700"/>
      <c r="TD700"/>
      <c r="TE700"/>
      <c r="TF700"/>
      <c r="TG700"/>
      <c r="TH700"/>
      <c r="TI700"/>
      <c r="TJ700"/>
      <c r="TK700"/>
      <c r="TL700"/>
      <c r="TM700"/>
      <c r="TN700"/>
      <c r="TO700"/>
      <c r="TP700"/>
      <c r="TQ700"/>
      <c r="TR700"/>
      <c r="TS700"/>
      <c r="TT700"/>
      <c r="TU700"/>
      <c r="TV700"/>
      <c r="TW700"/>
      <c r="TX700"/>
      <c r="TY700"/>
      <c r="TZ700"/>
      <c r="UA700"/>
      <c r="UB700"/>
      <c r="UC700"/>
      <c r="UD700"/>
      <c r="UE700"/>
      <c r="UF700"/>
      <c r="UG700"/>
      <c r="UH700"/>
      <c r="UI700"/>
      <c r="UJ700"/>
      <c r="UK700"/>
      <c r="UL700"/>
      <c r="UM700"/>
      <c r="UN700"/>
      <c r="UO700"/>
      <c r="UP700"/>
      <c r="UQ700"/>
      <c r="UR700"/>
      <c r="US700"/>
      <c r="UT700"/>
      <c r="UU700"/>
      <c r="UV700"/>
      <c r="UW700"/>
      <c r="UX700"/>
      <c r="UY700"/>
      <c r="UZ700"/>
      <c r="VA700"/>
      <c r="VB700"/>
      <c r="VC700"/>
      <c r="VD700"/>
      <c r="VE700"/>
      <c r="VF700"/>
      <c r="VG700"/>
      <c r="VH700"/>
      <c r="VI700"/>
      <c r="VJ700"/>
      <c r="VK700"/>
      <c r="VL700"/>
      <c r="VM700"/>
      <c r="VN700"/>
      <c r="VO700"/>
      <c r="VP700"/>
      <c r="VQ700"/>
      <c r="VR700"/>
      <c r="VS700"/>
      <c r="VT700"/>
      <c r="VU700"/>
      <c r="VV700"/>
      <c r="VW700"/>
      <c r="VX700"/>
      <c r="VY700"/>
      <c r="VZ700"/>
      <c r="WA700"/>
      <c r="WB700"/>
      <c r="WC700"/>
      <c r="WD700"/>
      <c r="WE700"/>
      <c r="WF700"/>
      <c r="WG700"/>
      <c r="WH700"/>
      <c r="WI700"/>
      <c r="WJ700"/>
      <c r="WK700"/>
      <c r="WL700"/>
      <c r="WM700"/>
      <c r="WN700"/>
      <c r="WO700"/>
      <c r="WP700"/>
      <c r="WQ700"/>
      <c r="WR700"/>
      <c r="WS700"/>
      <c r="WT700"/>
      <c r="WU700"/>
      <c r="WV700"/>
      <c r="WW700"/>
      <c r="WX700"/>
      <c r="WY700"/>
      <c r="WZ700"/>
      <c r="XA700"/>
      <c r="XB700"/>
      <c r="XC700"/>
      <c r="XD700"/>
      <c r="XE700"/>
      <c r="XF700"/>
      <c r="XG700"/>
      <c r="XH700"/>
      <c r="XI700"/>
      <c r="XJ700"/>
      <c r="XK700"/>
      <c r="XL700"/>
      <c r="XM700"/>
      <c r="XN700"/>
      <c r="XO700"/>
      <c r="XP700"/>
      <c r="XQ700"/>
      <c r="XR700"/>
      <c r="XS700"/>
      <c r="XT700"/>
      <c r="XU700"/>
      <c r="XV700"/>
      <c r="XW700"/>
      <c r="XX700"/>
      <c r="XY700"/>
      <c r="XZ700"/>
      <c r="YA700"/>
      <c r="YB700"/>
      <c r="YC700"/>
      <c r="YD700"/>
      <c r="YE700"/>
      <c r="YF700"/>
      <c r="YG700"/>
      <c r="YH700"/>
      <c r="YI700"/>
      <c r="YJ700"/>
      <c r="YK700"/>
      <c r="YL700"/>
      <c r="YM700"/>
      <c r="YN700"/>
      <c r="YO700"/>
      <c r="YP700"/>
      <c r="YQ700"/>
      <c r="YR700"/>
      <c r="YS700"/>
      <c r="YT700"/>
      <c r="YU700"/>
      <c r="YV700"/>
      <c r="YW700"/>
      <c r="YX700"/>
      <c r="YY700"/>
      <c r="YZ700"/>
      <c r="ZA700"/>
      <c r="ZB700"/>
      <c r="ZC700"/>
      <c r="ZD700"/>
      <c r="ZE700"/>
      <c r="ZF700"/>
      <c r="ZG700"/>
      <c r="ZH700"/>
      <c r="ZI700"/>
      <c r="ZJ700"/>
      <c r="ZK700"/>
      <c r="ZL700"/>
      <c r="ZM700"/>
      <c r="ZN700"/>
      <c r="ZO700"/>
      <c r="ZP700"/>
      <c r="ZQ700"/>
      <c r="ZR700"/>
      <c r="ZS700"/>
      <c r="ZT700"/>
      <c r="ZU700"/>
      <c r="ZV700"/>
      <c r="ZW700"/>
      <c r="ZX700"/>
      <c r="ZY700"/>
      <c r="ZZ700"/>
      <c r="AAA700"/>
      <c r="AAB700"/>
      <c r="AAC700"/>
      <c r="AAD700"/>
      <c r="AAE700"/>
      <c r="AAF700"/>
      <c r="AAG700"/>
      <c r="AAH700"/>
      <c r="AAI700"/>
      <c r="AAJ700"/>
      <c r="AAK700"/>
      <c r="AAL700"/>
      <c r="AAM700"/>
      <c r="AAN700"/>
      <c r="AAO700"/>
      <c r="AAP700"/>
      <c r="AAQ700"/>
      <c r="AAR700"/>
      <c r="AAS700"/>
      <c r="AAT700"/>
      <c r="AAU700"/>
      <c r="AAV700"/>
      <c r="AAW700"/>
      <c r="AAX700"/>
      <c r="AAY700"/>
      <c r="AAZ700"/>
      <c r="ABA700"/>
      <c r="ABB700"/>
      <c r="ABC700"/>
      <c r="ABD700"/>
      <c r="ABE700"/>
      <c r="ABF700"/>
      <c r="ABG700"/>
      <c r="ABH700"/>
      <c r="ABI700"/>
      <c r="ABJ700"/>
      <c r="ABK700"/>
      <c r="ABL700"/>
      <c r="ABM700"/>
      <c r="ABN700"/>
      <c r="ABO700"/>
      <c r="ABP700"/>
      <c r="ABQ700"/>
      <c r="ABR700"/>
      <c r="ABS700"/>
      <c r="ABT700"/>
      <c r="ABU700"/>
      <c r="ABV700"/>
      <c r="ABW700"/>
      <c r="ABX700"/>
      <c r="ABY700"/>
      <c r="ABZ700"/>
      <c r="ACA700"/>
      <c r="ACB700"/>
      <c r="ACC700"/>
      <c r="ACD700"/>
      <c r="ACE700"/>
      <c r="ACF700"/>
      <c r="ACG700"/>
      <c r="ACH700"/>
      <c r="ACI700"/>
      <c r="ACJ700"/>
      <c r="ACK700"/>
      <c r="ACL700"/>
      <c r="ACM700"/>
      <c r="ACN700"/>
      <c r="ACO700"/>
      <c r="ACP700"/>
      <c r="ACQ700"/>
      <c r="ACR700"/>
      <c r="ACS700"/>
      <c r="ACT700"/>
      <c r="ACU700"/>
      <c r="ACV700"/>
      <c r="ACW700"/>
      <c r="ACX700"/>
      <c r="ACY700"/>
      <c r="ACZ700"/>
      <c r="ADA700"/>
      <c r="ADB700"/>
      <c r="ADC700"/>
      <c r="ADD700"/>
      <c r="ADE700"/>
      <c r="ADF700"/>
      <c r="ADG700"/>
      <c r="ADH700"/>
      <c r="ADI700"/>
      <c r="ADJ700"/>
      <c r="ADK700"/>
      <c r="ADL700"/>
      <c r="ADM700"/>
      <c r="ADN700"/>
      <c r="ADO700"/>
      <c r="ADP700"/>
      <c r="ADQ700"/>
      <c r="ADR700"/>
      <c r="ADS700"/>
      <c r="ADT700"/>
      <c r="ADU700"/>
      <c r="ADV700"/>
      <c r="ADW700"/>
      <c r="ADX700"/>
      <c r="ADY700"/>
      <c r="ADZ700"/>
      <c r="AEA700"/>
      <c r="AEB700"/>
      <c r="AEC700"/>
      <c r="AED700"/>
      <c r="AEE700"/>
      <c r="AEF700"/>
      <c r="AEG700"/>
      <c r="AEH700"/>
      <c r="AEI700"/>
      <c r="AEJ700"/>
      <c r="AEK700"/>
      <c r="AEL700"/>
      <c r="AEM700"/>
      <c r="AEN700"/>
      <c r="AEO700"/>
      <c r="AEP700"/>
      <c r="AEQ700"/>
      <c r="AER700"/>
      <c r="AES700"/>
      <c r="AET700"/>
      <c r="AEU700"/>
      <c r="AEV700"/>
      <c r="AEW700"/>
      <c r="AEX700"/>
      <c r="AEY700"/>
      <c r="AEZ700"/>
      <c r="AFA700"/>
      <c r="AFB700"/>
      <c r="AFC700"/>
      <c r="AFD700"/>
      <c r="AFE700"/>
      <c r="AFF700"/>
      <c r="AFG700"/>
      <c r="AFH700"/>
      <c r="AFI700"/>
      <c r="AFJ700"/>
      <c r="AFK700"/>
      <c r="AFL700"/>
      <c r="AFM700"/>
      <c r="AFN700"/>
      <c r="AFO700"/>
      <c r="AFP700"/>
      <c r="AFQ700"/>
      <c r="AFR700"/>
      <c r="AFS700"/>
      <c r="AFT700"/>
      <c r="AFU700"/>
      <c r="AFV700"/>
      <c r="AFW700"/>
      <c r="AFX700"/>
      <c r="AFY700"/>
      <c r="AFZ700"/>
      <c r="AGA700"/>
      <c r="AGB700"/>
      <c r="AGC700"/>
      <c r="AGD700"/>
      <c r="AGE700"/>
      <c r="AGF700"/>
      <c r="AGG700"/>
      <c r="AGH700"/>
      <c r="AGI700"/>
      <c r="AGJ700"/>
      <c r="AGK700"/>
      <c r="AGL700"/>
      <c r="AGM700"/>
      <c r="AGN700"/>
      <c r="AGO700"/>
      <c r="AGP700"/>
      <c r="AGQ700"/>
      <c r="AGR700"/>
      <c r="AGS700"/>
      <c r="AGT700"/>
      <c r="AGU700"/>
      <c r="AGV700"/>
      <c r="AGW700"/>
      <c r="AGX700"/>
      <c r="AGY700"/>
      <c r="AGZ700"/>
      <c r="AHA700"/>
      <c r="AHB700"/>
      <c r="AHC700"/>
      <c r="AHD700"/>
      <c r="AHE700"/>
      <c r="AHF700"/>
      <c r="AHG700"/>
      <c r="AHH700"/>
      <c r="AHI700"/>
      <c r="AHJ700"/>
      <c r="AHK700"/>
      <c r="AHL700"/>
      <c r="AHM700"/>
      <c r="AHN700"/>
      <c r="AHO700"/>
      <c r="AHP700"/>
      <c r="AHQ700"/>
      <c r="AHR700"/>
      <c r="AHS700"/>
      <c r="AHT700"/>
      <c r="AHU700"/>
      <c r="AHV700"/>
      <c r="AHW700"/>
      <c r="AHX700"/>
      <c r="AHY700"/>
      <c r="AHZ700"/>
      <c r="AIA700"/>
      <c r="AIB700"/>
      <c r="AIC700"/>
      <c r="AID700"/>
      <c r="AIE700"/>
      <c r="AIF700"/>
      <c r="AIG700"/>
      <c r="AIH700"/>
      <c r="AII700"/>
      <c r="AIJ700"/>
      <c r="AIK700"/>
      <c r="AIL700"/>
      <c r="AIM700"/>
      <c r="AIN700"/>
      <c r="AIO700"/>
      <c r="AIP700"/>
      <c r="AIQ700"/>
      <c r="AIR700"/>
      <c r="AIS700"/>
      <c r="AIT700"/>
      <c r="AIU700"/>
      <c r="AIV700"/>
      <c r="AIW700"/>
      <c r="AIX700"/>
      <c r="AIY700"/>
      <c r="AIZ700"/>
      <c r="AJA700"/>
      <c r="AJB700"/>
      <c r="AJC700"/>
      <c r="AJD700"/>
      <c r="AJE700"/>
      <c r="AJF700"/>
      <c r="AJG700"/>
      <c r="AJH700"/>
      <c r="AJI700"/>
      <c r="AJJ700"/>
      <c r="AJK700"/>
      <c r="AJL700"/>
      <c r="AJM700"/>
      <c r="AJN700"/>
      <c r="AJO700"/>
      <c r="AJP700"/>
      <c r="AJQ700"/>
      <c r="AJR700"/>
      <c r="AJS700"/>
      <c r="AJT700"/>
      <c r="AJU700"/>
      <c r="AJV700"/>
      <c r="AJW700"/>
      <c r="AJX700"/>
      <c r="AJY700"/>
      <c r="AJZ700"/>
      <c r="AKA700"/>
      <c r="AKB700"/>
      <c r="AKC700"/>
      <c r="AKD700"/>
      <c r="AKE700"/>
      <c r="AKF700"/>
      <c r="AKG700"/>
      <c r="AKH700"/>
      <c r="AKI700"/>
      <c r="AKJ700"/>
      <c r="AKK700"/>
      <c r="AKL700"/>
      <c r="AKM700"/>
      <c r="AKN700"/>
      <c r="AKO700"/>
      <c r="AKP700"/>
      <c r="AKQ700"/>
      <c r="AKR700"/>
      <c r="AKS700"/>
      <c r="AKT700"/>
      <c r="AKU700"/>
      <c r="AKV700"/>
      <c r="AKW700"/>
      <c r="AKX700"/>
      <c r="AKY700"/>
      <c r="AKZ700"/>
      <c r="ALA700"/>
      <c r="ALB700"/>
      <c r="ALC700"/>
      <c r="ALD700"/>
      <c r="ALE700"/>
      <c r="ALF700"/>
      <c r="ALG700"/>
      <c r="ALH700"/>
      <c r="ALI700"/>
      <c r="ALJ700"/>
      <c r="ALK700"/>
      <c r="ALL700"/>
      <c r="ALM700"/>
      <c r="ALN700"/>
      <c r="ALO700"/>
      <c r="ALP700"/>
      <c r="ALQ700"/>
      <c r="ALR700"/>
      <c r="ALS700"/>
      <c r="ALT700"/>
      <c r="ALU700"/>
      <c r="ALV700"/>
      <c r="ALW700"/>
      <c r="ALX700"/>
      <c r="ALY700"/>
      <c r="ALZ700"/>
      <c r="AMA700"/>
      <c r="AMB700"/>
      <c r="AMC700"/>
      <c r="AMD700"/>
      <c r="AME700"/>
      <c r="AMF700"/>
      <c r="AMG700"/>
      <c r="AMH700"/>
      <c r="AMI700"/>
      <c r="AMJ700"/>
      <c r="AMK700"/>
      <c r="AML700"/>
      <c r="AMM700"/>
      <c r="AMN700"/>
      <c r="AMO700"/>
      <c r="AMP700"/>
      <c r="AMQ700"/>
      <c r="AMR700"/>
      <c r="AMS700"/>
      <c r="AMT700"/>
      <c r="AMU700"/>
      <c r="AMV700"/>
      <c r="AMW700"/>
      <c r="AMX700"/>
      <c r="AMY700"/>
      <c r="AMZ700"/>
      <c r="ANA700"/>
      <c r="ANB700"/>
      <c r="ANC700"/>
      <c r="AND700"/>
      <c r="ANE700"/>
      <c r="ANF700"/>
      <c r="ANG700"/>
      <c r="ANH700"/>
      <c r="ANI700"/>
      <c r="ANJ700"/>
      <c r="ANK700"/>
      <c r="ANL700"/>
      <c r="ANM700"/>
      <c r="ANN700"/>
      <c r="ANO700"/>
      <c r="ANP700"/>
      <c r="ANQ700"/>
      <c r="ANR700"/>
      <c r="ANS700"/>
      <c r="ANT700"/>
      <c r="ANU700"/>
      <c r="ANV700"/>
      <c r="ANW700"/>
      <c r="ANX700"/>
      <c r="ANY700"/>
      <c r="ANZ700"/>
      <c r="AOA700"/>
      <c r="AOB700"/>
      <c r="AOC700"/>
      <c r="AOD700"/>
      <c r="AOE700"/>
      <c r="AOF700"/>
      <c r="AOG700"/>
      <c r="AOH700"/>
      <c r="AOI700"/>
      <c r="AOJ700"/>
      <c r="AOK700"/>
      <c r="AOL700"/>
      <c r="AOM700"/>
      <c r="AON700"/>
      <c r="AOO700"/>
      <c r="AOP700"/>
      <c r="AOQ700"/>
      <c r="AOR700"/>
      <c r="AOS700"/>
      <c r="AOT700"/>
      <c r="AOU700"/>
      <c r="AOV700"/>
      <c r="AOW700"/>
      <c r="AOX700"/>
      <c r="AOY700"/>
      <c r="AOZ700"/>
      <c r="APA700"/>
      <c r="APB700"/>
      <c r="APC700"/>
      <c r="APD700"/>
      <c r="APE700"/>
      <c r="APF700"/>
      <c r="APG700"/>
      <c r="APH700"/>
      <c r="API700"/>
      <c r="APJ700"/>
      <c r="APK700"/>
      <c r="APL700"/>
      <c r="APM700"/>
      <c r="APN700"/>
      <c r="APO700"/>
      <c r="APP700"/>
      <c r="APQ700"/>
      <c r="APR700"/>
      <c r="APS700"/>
      <c r="APT700"/>
      <c r="APU700"/>
      <c r="APV700"/>
      <c r="APW700"/>
      <c r="APX700"/>
      <c r="APY700"/>
      <c r="APZ700"/>
      <c r="AQA700"/>
      <c r="AQB700"/>
      <c r="AQC700"/>
      <c r="AQD700"/>
      <c r="AQE700"/>
      <c r="AQF700"/>
      <c r="AQG700"/>
      <c r="AQH700"/>
      <c r="AQI700"/>
      <c r="AQJ700"/>
      <c r="AQK700"/>
      <c r="AQL700"/>
      <c r="AQM700"/>
      <c r="AQN700"/>
      <c r="AQO700"/>
      <c r="AQP700"/>
      <c r="AQQ700"/>
      <c r="AQR700"/>
      <c r="AQS700"/>
      <c r="AQT700"/>
      <c r="AQU700"/>
      <c r="AQV700"/>
      <c r="AQW700"/>
      <c r="AQX700"/>
      <c r="AQY700"/>
      <c r="AQZ700"/>
      <c r="ARA700"/>
      <c r="ARB700"/>
      <c r="ARC700"/>
      <c r="ARD700"/>
      <c r="ARE700"/>
      <c r="ARF700"/>
      <c r="ARG700"/>
      <c r="ARH700"/>
      <c r="ARI700"/>
      <c r="ARJ700"/>
      <c r="ARK700"/>
      <c r="ARL700"/>
      <c r="ARM700"/>
      <c r="ARN700"/>
      <c r="ARO700"/>
      <c r="ARP700"/>
      <c r="ARQ700"/>
      <c r="ARR700"/>
      <c r="ARS700"/>
      <c r="ART700"/>
      <c r="ARU700"/>
      <c r="ARV700"/>
      <c r="ARW700"/>
      <c r="ARX700"/>
      <c r="ARY700"/>
      <c r="ARZ700"/>
      <c r="ASA700"/>
      <c r="ASB700"/>
      <c r="ASC700"/>
      <c r="ASD700"/>
      <c r="ASE700"/>
      <c r="ASF700"/>
      <c r="ASG700"/>
      <c r="ASH700"/>
      <c r="ASI700"/>
      <c r="ASJ700"/>
      <c r="ASK700"/>
      <c r="ASL700"/>
      <c r="ASM700"/>
      <c r="ASN700"/>
      <c r="ASO700"/>
      <c r="ASP700"/>
      <c r="ASQ700"/>
      <c r="ASR700"/>
      <c r="ASS700"/>
      <c r="AST700"/>
      <c r="ASU700"/>
      <c r="ASV700"/>
      <c r="ASW700"/>
      <c r="ASX700"/>
      <c r="ASY700"/>
      <c r="ASZ700"/>
      <c r="ATA700"/>
      <c r="ATB700"/>
      <c r="ATC700"/>
      <c r="ATD700"/>
      <c r="ATE700"/>
      <c r="ATF700"/>
      <c r="ATG700"/>
      <c r="ATH700"/>
      <c r="ATI700"/>
      <c r="ATJ700"/>
      <c r="ATK700"/>
      <c r="ATL700"/>
      <c r="ATM700"/>
      <c r="ATN700"/>
      <c r="ATO700"/>
      <c r="ATP700"/>
      <c r="ATQ700"/>
      <c r="ATR700"/>
      <c r="ATS700"/>
      <c r="ATT700"/>
      <c r="ATU700"/>
      <c r="ATV700"/>
      <c r="ATW700"/>
      <c r="ATX700"/>
      <c r="ATY700"/>
      <c r="ATZ700"/>
      <c r="AUA700"/>
      <c r="AUB700"/>
      <c r="AUC700"/>
      <c r="AUD700"/>
      <c r="AUE700"/>
      <c r="AUF700"/>
      <c r="AUG700"/>
      <c r="AUH700"/>
      <c r="AUI700"/>
      <c r="AUJ700"/>
      <c r="AUK700"/>
      <c r="AUL700"/>
      <c r="AUM700"/>
      <c r="AUN700"/>
      <c r="AUO700"/>
      <c r="AUP700"/>
      <c r="AUQ700"/>
      <c r="AUR700"/>
      <c r="AUS700"/>
      <c r="AUT700"/>
      <c r="AUU700"/>
      <c r="AUV700"/>
      <c r="AUW700"/>
      <c r="AUX700"/>
      <c r="AUY700"/>
      <c r="AUZ700"/>
      <c r="AVA700"/>
      <c r="AVB700"/>
      <c r="AVC700"/>
      <c r="AVD700"/>
      <c r="AVE700"/>
      <c r="AVF700"/>
      <c r="AVG700"/>
      <c r="AVH700"/>
      <c r="AVI700"/>
      <c r="AVJ700"/>
      <c r="AVK700"/>
      <c r="AVL700"/>
      <c r="AVM700"/>
      <c r="AVN700"/>
      <c r="AVO700"/>
      <c r="AVP700"/>
      <c r="AVQ700"/>
      <c r="AVR700"/>
      <c r="AVS700"/>
      <c r="AVT700"/>
      <c r="AVU700"/>
      <c r="AVV700"/>
      <c r="AVW700"/>
      <c r="AVX700"/>
      <c r="AVY700"/>
      <c r="AVZ700"/>
      <c r="AWA700"/>
      <c r="AWB700"/>
      <c r="AWC700"/>
      <c r="AWD700"/>
      <c r="AWE700"/>
      <c r="AWF700"/>
      <c r="AWG700"/>
      <c r="AWH700"/>
      <c r="AWI700"/>
      <c r="AWJ700"/>
      <c r="AWK700"/>
      <c r="AWL700"/>
      <c r="AWM700"/>
      <c r="AWN700"/>
      <c r="AWO700"/>
      <c r="AWP700"/>
      <c r="AWQ700"/>
      <c r="AWR700"/>
      <c r="AWS700"/>
    </row>
    <row r="701" spans="1:1293" s="50" customFormat="1" x14ac:dyDescent="0.2">
      <c r="A701" s="189"/>
      <c r="B701" s="174" t="s">
        <v>216</v>
      </c>
      <c r="C701" s="179"/>
      <c r="D701" s="179" t="s">
        <v>61</v>
      </c>
      <c r="E701" s="135">
        <f t="shared" ref="E701:F701" si="443">E702</f>
        <v>184</v>
      </c>
      <c r="F701" s="135">
        <f t="shared" si="443"/>
        <v>39700</v>
      </c>
      <c r="G701" s="135">
        <f>G702</f>
        <v>33587.5</v>
      </c>
      <c r="H701" s="164">
        <f t="shared" si="437"/>
        <v>18254.07608695652</v>
      </c>
      <c r="I701" s="164">
        <f t="shared" si="438"/>
        <v>84.603274559193949</v>
      </c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/>
      <c r="DC701"/>
      <c r="DD701"/>
      <c r="DE701"/>
      <c r="DF701"/>
      <c r="DG701"/>
      <c r="DH701"/>
      <c r="DI701"/>
      <c r="DJ701"/>
      <c r="DK701"/>
      <c r="DL701"/>
      <c r="DM701"/>
      <c r="DN701"/>
      <c r="DO701"/>
      <c r="DP701"/>
      <c r="DQ701"/>
      <c r="DR701"/>
      <c r="DS701"/>
      <c r="DT701"/>
      <c r="DU701"/>
      <c r="DV701"/>
      <c r="DW701"/>
      <c r="DX701"/>
      <c r="DY701"/>
      <c r="DZ701"/>
      <c r="EA701"/>
      <c r="EB701"/>
      <c r="EC701"/>
      <c r="ED701"/>
      <c r="EE701"/>
      <c r="EF701"/>
      <c r="EG701"/>
      <c r="EH701"/>
      <c r="EI701"/>
      <c r="EJ701"/>
      <c r="EK701"/>
      <c r="EL701"/>
      <c r="EM701"/>
      <c r="EN701"/>
      <c r="EO701"/>
      <c r="EP701"/>
      <c r="EQ701"/>
      <c r="ER701"/>
      <c r="ES701"/>
      <c r="ET701"/>
      <c r="EU701"/>
      <c r="EV701"/>
      <c r="EW701"/>
      <c r="EX701"/>
      <c r="EY701"/>
      <c r="EZ701"/>
      <c r="FA701"/>
      <c r="FB701"/>
      <c r="FC701"/>
      <c r="FD701"/>
      <c r="FE701"/>
      <c r="FF701"/>
      <c r="FG701"/>
      <c r="FH701"/>
      <c r="FI701"/>
      <c r="FJ701"/>
      <c r="FK701"/>
      <c r="FL701"/>
      <c r="FM701"/>
      <c r="FN701"/>
      <c r="FO701"/>
      <c r="FP701"/>
      <c r="FQ701"/>
      <c r="FR701"/>
      <c r="FS701"/>
      <c r="FT701"/>
      <c r="FU701"/>
      <c r="FV701"/>
      <c r="FW701"/>
      <c r="FX701"/>
      <c r="FY701"/>
      <c r="FZ701"/>
      <c r="GA701"/>
      <c r="GB701"/>
      <c r="GC701"/>
      <c r="GD701"/>
      <c r="GE701"/>
      <c r="GF701"/>
      <c r="GG701"/>
      <c r="GH701"/>
      <c r="GI701"/>
      <c r="GJ701"/>
      <c r="GK701"/>
      <c r="GL701"/>
      <c r="GM701"/>
      <c r="GN701"/>
      <c r="GO701"/>
      <c r="GP701"/>
      <c r="GQ701"/>
      <c r="GR701"/>
      <c r="GS701"/>
      <c r="GT701"/>
      <c r="GU701"/>
      <c r="GV701"/>
      <c r="GW701"/>
      <c r="GX701"/>
      <c r="GY701"/>
      <c r="GZ701"/>
      <c r="HA701"/>
      <c r="HB701"/>
      <c r="HC701"/>
      <c r="HD701"/>
      <c r="HE701"/>
      <c r="HF701"/>
      <c r="HG701"/>
      <c r="HH701"/>
      <c r="HI701"/>
      <c r="HJ701"/>
      <c r="HK701"/>
      <c r="HL701"/>
      <c r="HM701"/>
      <c r="HN701"/>
      <c r="HO701"/>
      <c r="HP701"/>
      <c r="HQ701"/>
      <c r="HR701"/>
      <c r="HS701"/>
      <c r="HT701"/>
      <c r="HU701"/>
      <c r="HV701"/>
      <c r="HW701"/>
      <c r="HX701"/>
      <c r="HY701"/>
      <c r="HZ701"/>
      <c r="IA701"/>
      <c r="IB701"/>
      <c r="IC701"/>
      <c r="ID701"/>
      <c r="IE701"/>
      <c r="IF701"/>
      <c r="IG701"/>
      <c r="IH701"/>
      <c r="II701"/>
      <c r="IJ701"/>
      <c r="IK701"/>
      <c r="IL701"/>
      <c r="IM701"/>
      <c r="IN701"/>
      <c r="IO701"/>
      <c r="IP701"/>
      <c r="IQ701"/>
      <c r="IR701"/>
      <c r="IS701"/>
      <c r="IT701"/>
      <c r="IU701"/>
      <c r="IV701"/>
      <c r="IW701"/>
      <c r="IX701"/>
      <c r="IY701"/>
      <c r="IZ701"/>
      <c r="JA701"/>
      <c r="JB701"/>
      <c r="JC701"/>
      <c r="JD701"/>
      <c r="JE701"/>
      <c r="JF701"/>
      <c r="JG701"/>
      <c r="JH701"/>
      <c r="JI701"/>
      <c r="JJ701"/>
      <c r="JK701"/>
      <c r="JL701"/>
      <c r="JM701"/>
      <c r="JN701"/>
      <c r="JO701"/>
      <c r="JP701"/>
      <c r="JQ701"/>
      <c r="JR701"/>
      <c r="JS701"/>
      <c r="JT701"/>
      <c r="JU701"/>
      <c r="JV701"/>
      <c r="JW701"/>
      <c r="JX701"/>
      <c r="JY701"/>
      <c r="JZ701"/>
      <c r="KA701"/>
      <c r="KB701"/>
      <c r="KC701"/>
      <c r="KD701"/>
      <c r="KE701"/>
      <c r="KF701"/>
      <c r="KG701"/>
      <c r="KH701"/>
      <c r="KI701"/>
      <c r="KJ701"/>
      <c r="KK701"/>
      <c r="KL701"/>
      <c r="KM701"/>
      <c r="KN701"/>
      <c r="KO701"/>
      <c r="KP701"/>
      <c r="KQ701"/>
      <c r="KR701"/>
      <c r="KS701"/>
      <c r="KT701"/>
      <c r="KU701"/>
      <c r="KV701"/>
      <c r="KW701"/>
      <c r="KX701"/>
      <c r="KY701"/>
      <c r="KZ701"/>
      <c r="LA701"/>
      <c r="LB701"/>
      <c r="LC701"/>
      <c r="LD701"/>
      <c r="LE701"/>
      <c r="LF701"/>
      <c r="LG701"/>
      <c r="LH701"/>
      <c r="LI701"/>
      <c r="LJ701"/>
      <c r="LK701"/>
      <c r="LL701"/>
      <c r="LM701"/>
      <c r="LN701"/>
      <c r="LO701"/>
      <c r="LP701"/>
      <c r="LQ701"/>
      <c r="LR701"/>
      <c r="LS701"/>
      <c r="LT701"/>
      <c r="LU701"/>
      <c r="LV701"/>
      <c r="LW701"/>
      <c r="LX701"/>
      <c r="LY701"/>
      <c r="LZ701"/>
      <c r="MA701"/>
      <c r="MB701"/>
      <c r="MC701"/>
      <c r="MD701"/>
      <c r="ME701"/>
      <c r="MF701"/>
      <c r="MG701"/>
      <c r="MH701"/>
      <c r="MI701"/>
      <c r="MJ701"/>
      <c r="MK701"/>
      <c r="ML701"/>
      <c r="MM701"/>
      <c r="MN701"/>
      <c r="MO701"/>
      <c r="MP701"/>
      <c r="MQ701"/>
      <c r="MR701"/>
      <c r="MS701"/>
      <c r="MT701"/>
      <c r="MU701"/>
      <c r="MV701"/>
      <c r="MW701"/>
      <c r="MX701"/>
      <c r="MY701"/>
      <c r="MZ701"/>
      <c r="NA701"/>
      <c r="NB701"/>
      <c r="NC701"/>
      <c r="ND701"/>
      <c r="NE701"/>
      <c r="NF701"/>
      <c r="NG701"/>
      <c r="NH701"/>
      <c r="NI701"/>
      <c r="NJ701"/>
      <c r="NK701"/>
      <c r="NL701"/>
      <c r="NM701"/>
      <c r="NN701"/>
      <c r="NO701"/>
      <c r="NP701"/>
      <c r="NQ701"/>
      <c r="NR701"/>
      <c r="NS701"/>
      <c r="NT701"/>
      <c r="NU701"/>
      <c r="NV701"/>
      <c r="NW701"/>
      <c r="NX701"/>
      <c r="NY701"/>
      <c r="NZ701"/>
      <c r="OA701"/>
      <c r="OB701"/>
      <c r="OC701"/>
      <c r="OD701"/>
      <c r="OE701"/>
      <c r="OF701"/>
      <c r="OG701"/>
      <c r="OH701"/>
      <c r="OI701"/>
      <c r="OJ701"/>
      <c r="OK701"/>
      <c r="OL701"/>
      <c r="OM701"/>
      <c r="ON701"/>
      <c r="OO701"/>
      <c r="OP701"/>
      <c r="OQ701"/>
      <c r="OR701"/>
      <c r="OS701"/>
      <c r="OT701"/>
      <c r="OU701"/>
      <c r="OV701"/>
      <c r="OW701"/>
      <c r="OX701"/>
      <c r="OY701"/>
      <c r="OZ701"/>
      <c r="PA701"/>
      <c r="PB701"/>
      <c r="PC701"/>
      <c r="PD701"/>
      <c r="PE701"/>
      <c r="PF701"/>
      <c r="PG701"/>
      <c r="PH701"/>
      <c r="PI701"/>
      <c r="PJ701"/>
      <c r="PK701"/>
      <c r="PL701"/>
      <c r="PM701"/>
      <c r="PN701"/>
      <c r="PO701"/>
      <c r="PP701"/>
      <c r="PQ701"/>
      <c r="PR701"/>
      <c r="PS701"/>
      <c r="PT701"/>
      <c r="PU701"/>
      <c r="PV701"/>
      <c r="PW701"/>
      <c r="PX701"/>
      <c r="PY701"/>
      <c r="PZ701"/>
      <c r="QA701"/>
      <c r="QB701"/>
      <c r="QC701"/>
      <c r="QD701"/>
      <c r="QE701"/>
      <c r="QF701"/>
      <c r="QG701"/>
      <c r="QH701"/>
      <c r="QI701"/>
      <c r="QJ701"/>
      <c r="QK701"/>
      <c r="QL701"/>
      <c r="QM701"/>
      <c r="QN701"/>
      <c r="QO701"/>
      <c r="QP701"/>
      <c r="QQ701"/>
      <c r="QR701"/>
      <c r="QS701"/>
      <c r="QT701"/>
      <c r="QU701"/>
      <c r="QV701"/>
      <c r="QW701"/>
      <c r="QX701"/>
      <c r="QY701"/>
      <c r="QZ701"/>
      <c r="RA701"/>
      <c r="RB701"/>
      <c r="RC701"/>
      <c r="RD701"/>
      <c r="RE701"/>
      <c r="RF701"/>
      <c r="RG701"/>
      <c r="RH701"/>
      <c r="RI701"/>
      <c r="RJ701"/>
      <c r="RK701"/>
      <c r="RL701"/>
      <c r="RM701"/>
      <c r="RN701"/>
      <c r="RO701"/>
      <c r="RP701"/>
      <c r="RQ701"/>
      <c r="RR701"/>
      <c r="RS701"/>
      <c r="RT701"/>
      <c r="RU701"/>
      <c r="RV701"/>
      <c r="RW701"/>
      <c r="RX701"/>
      <c r="RY701"/>
      <c r="RZ701"/>
      <c r="SA701"/>
      <c r="SB701"/>
      <c r="SC701"/>
      <c r="SD701"/>
      <c r="SE701"/>
      <c r="SF701"/>
      <c r="SG701"/>
      <c r="SH701"/>
      <c r="SI701"/>
      <c r="SJ701"/>
      <c r="SK701"/>
      <c r="SL701"/>
      <c r="SM701"/>
      <c r="SN701"/>
      <c r="SO701"/>
      <c r="SP701"/>
      <c r="SQ701"/>
      <c r="SR701"/>
      <c r="SS701"/>
      <c r="ST701"/>
      <c r="SU701"/>
      <c r="SV701"/>
      <c r="SW701"/>
      <c r="SX701"/>
      <c r="SY701"/>
      <c r="SZ701"/>
      <c r="TA701"/>
      <c r="TB701"/>
      <c r="TC701"/>
      <c r="TD701"/>
      <c r="TE701"/>
      <c r="TF701"/>
      <c r="TG701"/>
      <c r="TH701"/>
      <c r="TI701"/>
      <c r="TJ701"/>
      <c r="TK701"/>
      <c r="TL701"/>
      <c r="TM701"/>
      <c r="TN701"/>
      <c r="TO701"/>
      <c r="TP701"/>
      <c r="TQ701"/>
      <c r="TR701"/>
      <c r="TS701"/>
      <c r="TT701"/>
      <c r="TU701"/>
      <c r="TV701"/>
      <c r="TW701"/>
      <c r="TX701"/>
      <c r="TY701"/>
      <c r="TZ701"/>
      <c r="UA701"/>
      <c r="UB701"/>
      <c r="UC701"/>
      <c r="UD701"/>
      <c r="UE701"/>
      <c r="UF701"/>
      <c r="UG701"/>
      <c r="UH701"/>
      <c r="UI701"/>
      <c r="UJ701"/>
      <c r="UK701"/>
      <c r="UL701"/>
      <c r="UM701"/>
      <c r="UN701"/>
      <c r="UO701"/>
      <c r="UP701"/>
      <c r="UQ701"/>
      <c r="UR701"/>
      <c r="US701"/>
      <c r="UT701"/>
      <c r="UU701"/>
      <c r="UV701"/>
      <c r="UW701"/>
      <c r="UX701"/>
      <c r="UY701"/>
      <c r="UZ701"/>
      <c r="VA701"/>
      <c r="VB701"/>
      <c r="VC701"/>
      <c r="VD701"/>
      <c r="VE701"/>
      <c r="VF701"/>
      <c r="VG701"/>
      <c r="VH701"/>
      <c r="VI701"/>
      <c r="VJ701"/>
      <c r="VK701"/>
      <c r="VL701"/>
      <c r="VM701"/>
      <c r="VN701"/>
      <c r="VO701"/>
      <c r="VP701"/>
      <c r="VQ701"/>
      <c r="VR701"/>
      <c r="VS701"/>
      <c r="VT701"/>
      <c r="VU701"/>
      <c r="VV701"/>
      <c r="VW701"/>
      <c r="VX701"/>
      <c r="VY701"/>
      <c r="VZ701"/>
      <c r="WA701"/>
      <c r="WB701"/>
      <c r="WC701"/>
      <c r="WD701"/>
      <c r="WE701"/>
      <c r="WF701"/>
      <c r="WG701"/>
      <c r="WH701"/>
      <c r="WI701"/>
      <c r="WJ701"/>
      <c r="WK701"/>
      <c r="WL701"/>
      <c r="WM701"/>
      <c r="WN701"/>
      <c r="WO701"/>
      <c r="WP701"/>
      <c r="WQ701"/>
      <c r="WR701"/>
      <c r="WS701"/>
      <c r="WT701"/>
      <c r="WU701"/>
      <c r="WV701"/>
      <c r="WW701"/>
      <c r="WX701"/>
      <c r="WY701"/>
      <c r="WZ701"/>
      <c r="XA701"/>
      <c r="XB701"/>
      <c r="XC701"/>
      <c r="XD701"/>
      <c r="XE701"/>
      <c r="XF701"/>
      <c r="XG701"/>
      <c r="XH701"/>
      <c r="XI701"/>
      <c r="XJ701"/>
      <c r="XK701"/>
      <c r="XL701"/>
      <c r="XM701"/>
      <c r="XN701"/>
      <c r="XO701"/>
      <c r="XP701"/>
      <c r="XQ701"/>
      <c r="XR701"/>
      <c r="XS701"/>
      <c r="XT701"/>
      <c r="XU701"/>
      <c r="XV701"/>
      <c r="XW701"/>
      <c r="XX701"/>
      <c r="XY701"/>
      <c r="XZ701"/>
      <c r="YA701"/>
      <c r="YB701"/>
      <c r="YC701"/>
      <c r="YD701"/>
      <c r="YE701"/>
      <c r="YF701"/>
      <c r="YG701"/>
      <c r="YH701"/>
      <c r="YI701"/>
      <c r="YJ701"/>
      <c r="YK701"/>
      <c r="YL701"/>
      <c r="YM701"/>
      <c r="YN701"/>
      <c r="YO701"/>
      <c r="YP701"/>
      <c r="YQ701"/>
      <c r="YR701"/>
      <c r="YS701"/>
      <c r="YT701"/>
      <c r="YU701"/>
      <c r="YV701"/>
      <c r="YW701"/>
      <c r="YX701"/>
      <c r="YY701"/>
      <c r="YZ701"/>
      <c r="ZA701"/>
      <c r="ZB701"/>
      <c r="ZC701"/>
      <c r="ZD701"/>
      <c r="ZE701"/>
      <c r="ZF701"/>
      <c r="ZG701"/>
      <c r="ZH701"/>
      <c r="ZI701"/>
      <c r="ZJ701"/>
      <c r="ZK701"/>
      <c r="ZL701"/>
      <c r="ZM701"/>
      <c r="ZN701"/>
      <c r="ZO701"/>
      <c r="ZP701"/>
      <c r="ZQ701"/>
      <c r="ZR701"/>
      <c r="ZS701"/>
      <c r="ZT701"/>
      <c r="ZU701"/>
      <c r="ZV701"/>
      <c r="ZW701"/>
      <c r="ZX701"/>
      <c r="ZY701"/>
      <c r="ZZ701"/>
      <c r="AAA701"/>
      <c r="AAB701"/>
      <c r="AAC701"/>
      <c r="AAD701"/>
      <c r="AAE701"/>
      <c r="AAF701"/>
      <c r="AAG701"/>
      <c r="AAH701"/>
      <c r="AAI701"/>
      <c r="AAJ701"/>
      <c r="AAK701"/>
      <c r="AAL701"/>
      <c r="AAM701"/>
      <c r="AAN701"/>
      <c r="AAO701"/>
      <c r="AAP701"/>
      <c r="AAQ701"/>
      <c r="AAR701"/>
      <c r="AAS701"/>
      <c r="AAT701"/>
      <c r="AAU701"/>
      <c r="AAV701"/>
      <c r="AAW701"/>
      <c r="AAX701"/>
      <c r="AAY701"/>
      <c r="AAZ701"/>
      <c r="ABA701"/>
      <c r="ABB701"/>
      <c r="ABC701"/>
      <c r="ABD701"/>
      <c r="ABE701"/>
      <c r="ABF701"/>
      <c r="ABG701"/>
      <c r="ABH701"/>
      <c r="ABI701"/>
      <c r="ABJ701"/>
      <c r="ABK701"/>
      <c r="ABL701"/>
      <c r="ABM701"/>
      <c r="ABN701"/>
      <c r="ABO701"/>
      <c r="ABP701"/>
      <c r="ABQ701"/>
      <c r="ABR701"/>
      <c r="ABS701"/>
      <c r="ABT701"/>
      <c r="ABU701"/>
      <c r="ABV701"/>
      <c r="ABW701"/>
      <c r="ABX701"/>
      <c r="ABY701"/>
      <c r="ABZ701"/>
      <c r="ACA701"/>
      <c r="ACB701"/>
      <c r="ACC701"/>
      <c r="ACD701"/>
      <c r="ACE701"/>
      <c r="ACF701"/>
      <c r="ACG701"/>
      <c r="ACH701"/>
      <c r="ACI701"/>
      <c r="ACJ701"/>
      <c r="ACK701"/>
      <c r="ACL701"/>
      <c r="ACM701"/>
      <c r="ACN701"/>
      <c r="ACO701"/>
      <c r="ACP701"/>
      <c r="ACQ701"/>
      <c r="ACR701"/>
      <c r="ACS701"/>
      <c r="ACT701"/>
      <c r="ACU701"/>
      <c r="ACV701"/>
      <c r="ACW701"/>
      <c r="ACX701"/>
      <c r="ACY701"/>
      <c r="ACZ701"/>
      <c r="ADA701"/>
      <c r="ADB701"/>
      <c r="ADC701"/>
      <c r="ADD701"/>
      <c r="ADE701"/>
      <c r="ADF701"/>
      <c r="ADG701"/>
      <c r="ADH701"/>
      <c r="ADI701"/>
      <c r="ADJ701"/>
      <c r="ADK701"/>
      <c r="ADL701"/>
      <c r="ADM701"/>
      <c r="ADN701"/>
      <c r="ADO701"/>
      <c r="ADP701"/>
      <c r="ADQ701"/>
      <c r="ADR701"/>
      <c r="ADS701"/>
      <c r="ADT701"/>
      <c r="ADU701"/>
      <c r="ADV701"/>
      <c r="ADW701"/>
      <c r="ADX701"/>
      <c r="ADY701"/>
      <c r="ADZ701"/>
      <c r="AEA701"/>
      <c r="AEB701"/>
      <c r="AEC701"/>
      <c r="AED701"/>
      <c r="AEE701"/>
      <c r="AEF701"/>
      <c r="AEG701"/>
      <c r="AEH701"/>
      <c r="AEI701"/>
      <c r="AEJ701"/>
      <c r="AEK701"/>
      <c r="AEL701"/>
      <c r="AEM701"/>
      <c r="AEN701"/>
      <c r="AEO701"/>
      <c r="AEP701"/>
      <c r="AEQ701"/>
      <c r="AER701"/>
      <c r="AES701"/>
      <c r="AET701"/>
      <c r="AEU701"/>
      <c r="AEV701"/>
      <c r="AEW701"/>
      <c r="AEX701"/>
      <c r="AEY701"/>
      <c r="AEZ701"/>
      <c r="AFA701"/>
      <c r="AFB701"/>
      <c r="AFC701"/>
      <c r="AFD701"/>
      <c r="AFE701"/>
      <c r="AFF701"/>
      <c r="AFG701"/>
      <c r="AFH701"/>
      <c r="AFI701"/>
      <c r="AFJ701"/>
      <c r="AFK701"/>
      <c r="AFL701"/>
      <c r="AFM701"/>
      <c r="AFN701"/>
      <c r="AFO701"/>
      <c r="AFP701"/>
      <c r="AFQ701"/>
      <c r="AFR701"/>
      <c r="AFS701"/>
      <c r="AFT701"/>
      <c r="AFU701"/>
      <c r="AFV701"/>
      <c r="AFW701"/>
      <c r="AFX701"/>
      <c r="AFY701"/>
      <c r="AFZ701"/>
      <c r="AGA701"/>
      <c r="AGB701"/>
      <c r="AGC701"/>
      <c r="AGD701"/>
      <c r="AGE701"/>
      <c r="AGF701"/>
      <c r="AGG701"/>
      <c r="AGH701"/>
      <c r="AGI701"/>
      <c r="AGJ701"/>
      <c r="AGK701"/>
      <c r="AGL701"/>
      <c r="AGM701"/>
      <c r="AGN701"/>
      <c r="AGO701"/>
      <c r="AGP701"/>
      <c r="AGQ701"/>
      <c r="AGR701"/>
      <c r="AGS701"/>
      <c r="AGT701"/>
      <c r="AGU701"/>
      <c r="AGV701"/>
      <c r="AGW701"/>
      <c r="AGX701"/>
      <c r="AGY701"/>
      <c r="AGZ701"/>
      <c r="AHA701"/>
      <c r="AHB701"/>
      <c r="AHC701"/>
      <c r="AHD701"/>
      <c r="AHE701"/>
      <c r="AHF701"/>
      <c r="AHG701"/>
      <c r="AHH701"/>
      <c r="AHI701"/>
      <c r="AHJ701"/>
      <c r="AHK701"/>
      <c r="AHL701"/>
      <c r="AHM701"/>
      <c r="AHN701"/>
      <c r="AHO701"/>
      <c r="AHP701"/>
      <c r="AHQ701"/>
      <c r="AHR701"/>
      <c r="AHS701"/>
      <c r="AHT701"/>
      <c r="AHU701"/>
      <c r="AHV701"/>
      <c r="AHW701"/>
      <c r="AHX701"/>
      <c r="AHY701"/>
      <c r="AHZ701"/>
      <c r="AIA701"/>
      <c r="AIB701"/>
      <c r="AIC701"/>
      <c r="AID701"/>
      <c r="AIE701"/>
      <c r="AIF701"/>
      <c r="AIG701"/>
      <c r="AIH701"/>
      <c r="AII701"/>
      <c r="AIJ701"/>
      <c r="AIK701"/>
      <c r="AIL701"/>
      <c r="AIM701"/>
      <c r="AIN701"/>
      <c r="AIO701"/>
      <c r="AIP701"/>
      <c r="AIQ701"/>
      <c r="AIR701"/>
      <c r="AIS701"/>
      <c r="AIT701"/>
      <c r="AIU701"/>
      <c r="AIV701"/>
      <c r="AIW701"/>
      <c r="AIX701"/>
      <c r="AIY701"/>
      <c r="AIZ701"/>
      <c r="AJA701"/>
      <c r="AJB701"/>
      <c r="AJC701"/>
      <c r="AJD701"/>
      <c r="AJE701"/>
      <c r="AJF701"/>
      <c r="AJG701"/>
      <c r="AJH701"/>
      <c r="AJI701"/>
      <c r="AJJ701"/>
      <c r="AJK701"/>
      <c r="AJL701"/>
      <c r="AJM701"/>
      <c r="AJN701"/>
      <c r="AJO701"/>
      <c r="AJP701"/>
      <c r="AJQ701"/>
      <c r="AJR701"/>
      <c r="AJS701"/>
      <c r="AJT701"/>
      <c r="AJU701"/>
      <c r="AJV701"/>
      <c r="AJW701"/>
      <c r="AJX701"/>
      <c r="AJY701"/>
      <c r="AJZ701"/>
      <c r="AKA701"/>
      <c r="AKB701"/>
      <c r="AKC701"/>
      <c r="AKD701"/>
      <c r="AKE701"/>
      <c r="AKF701"/>
      <c r="AKG701"/>
      <c r="AKH701"/>
      <c r="AKI701"/>
      <c r="AKJ701"/>
      <c r="AKK701"/>
      <c r="AKL701"/>
      <c r="AKM701"/>
      <c r="AKN701"/>
      <c r="AKO701"/>
      <c r="AKP701"/>
      <c r="AKQ701"/>
      <c r="AKR701"/>
      <c r="AKS701"/>
      <c r="AKT701"/>
      <c r="AKU701"/>
      <c r="AKV701"/>
      <c r="AKW701"/>
      <c r="AKX701"/>
      <c r="AKY701"/>
      <c r="AKZ701"/>
      <c r="ALA701"/>
      <c r="ALB701"/>
      <c r="ALC701"/>
      <c r="ALD701"/>
      <c r="ALE701"/>
      <c r="ALF701"/>
      <c r="ALG701"/>
      <c r="ALH701"/>
      <c r="ALI701"/>
      <c r="ALJ701"/>
      <c r="ALK701"/>
      <c r="ALL701"/>
      <c r="ALM701"/>
      <c r="ALN701"/>
      <c r="ALO701"/>
      <c r="ALP701"/>
      <c r="ALQ701"/>
      <c r="ALR701"/>
      <c r="ALS701"/>
      <c r="ALT701"/>
      <c r="ALU701"/>
      <c r="ALV701"/>
      <c r="ALW701"/>
      <c r="ALX701"/>
      <c r="ALY701"/>
      <c r="ALZ701"/>
      <c r="AMA701"/>
      <c r="AMB701"/>
      <c r="AMC701"/>
      <c r="AMD701"/>
      <c r="AME701"/>
      <c r="AMF701"/>
      <c r="AMG701"/>
      <c r="AMH701"/>
      <c r="AMI701"/>
      <c r="AMJ701"/>
      <c r="AMK701"/>
      <c r="AML701"/>
      <c r="AMM701"/>
      <c r="AMN701"/>
      <c r="AMO701"/>
      <c r="AMP701"/>
      <c r="AMQ701"/>
      <c r="AMR701"/>
      <c r="AMS701"/>
      <c r="AMT701"/>
      <c r="AMU701"/>
      <c r="AMV701"/>
      <c r="AMW701"/>
      <c r="AMX701"/>
      <c r="AMY701"/>
      <c r="AMZ701"/>
      <c r="ANA701"/>
      <c r="ANB701"/>
      <c r="ANC701"/>
      <c r="AND701"/>
      <c r="ANE701"/>
      <c r="ANF701"/>
      <c r="ANG701"/>
      <c r="ANH701"/>
      <c r="ANI701"/>
      <c r="ANJ701"/>
      <c r="ANK701"/>
      <c r="ANL701"/>
      <c r="ANM701"/>
      <c r="ANN701"/>
      <c r="ANO701"/>
      <c r="ANP701"/>
      <c r="ANQ701"/>
      <c r="ANR701"/>
      <c r="ANS701"/>
      <c r="ANT701"/>
      <c r="ANU701"/>
      <c r="ANV701"/>
      <c r="ANW701"/>
      <c r="ANX701"/>
      <c r="ANY701"/>
      <c r="ANZ701"/>
      <c r="AOA701"/>
      <c r="AOB701"/>
      <c r="AOC701"/>
      <c r="AOD701"/>
      <c r="AOE701"/>
      <c r="AOF701"/>
      <c r="AOG701"/>
      <c r="AOH701"/>
      <c r="AOI701"/>
      <c r="AOJ701"/>
      <c r="AOK701"/>
      <c r="AOL701"/>
      <c r="AOM701"/>
      <c r="AON701"/>
      <c r="AOO701"/>
      <c r="AOP701"/>
      <c r="AOQ701"/>
      <c r="AOR701"/>
      <c r="AOS701"/>
      <c r="AOT701"/>
      <c r="AOU701"/>
      <c r="AOV701"/>
      <c r="AOW701"/>
      <c r="AOX701"/>
      <c r="AOY701"/>
      <c r="AOZ701"/>
      <c r="APA701"/>
      <c r="APB701"/>
      <c r="APC701"/>
      <c r="APD701"/>
      <c r="APE701"/>
      <c r="APF701"/>
      <c r="APG701"/>
      <c r="APH701"/>
      <c r="API701"/>
      <c r="APJ701"/>
      <c r="APK701"/>
      <c r="APL701"/>
      <c r="APM701"/>
      <c r="APN701"/>
      <c r="APO701"/>
      <c r="APP701"/>
      <c r="APQ701"/>
      <c r="APR701"/>
      <c r="APS701"/>
      <c r="APT701"/>
      <c r="APU701"/>
      <c r="APV701"/>
      <c r="APW701"/>
      <c r="APX701"/>
      <c r="APY701"/>
      <c r="APZ701"/>
      <c r="AQA701"/>
      <c r="AQB701"/>
      <c r="AQC701"/>
      <c r="AQD701"/>
      <c r="AQE701"/>
      <c r="AQF701"/>
      <c r="AQG701"/>
      <c r="AQH701"/>
      <c r="AQI701"/>
      <c r="AQJ701"/>
      <c r="AQK701"/>
      <c r="AQL701"/>
      <c r="AQM701"/>
      <c r="AQN701"/>
      <c r="AQO701"/>
      <c r="AQP701"/>
      <c r="AQQ701"/>
      <c r="AQR701"/>
      <c r="AQS701"/>
      <c r="AQT701"/>
      <c r="AQU701"/>
      <c r="AQV701"/>
      <c r="AQW701"/>
      <c r="AQX701"/>
      <c r="AQY701"/>
      <c r="AQZ701"/>
      <c r="ARA701"/>
      <c r="ARB701"/>
      <c r="ARC701"/>
      <c r="ARD701"/>
      <c r="ARE701"/>
      <c r="ARF701"/>
      <c r="ARG701"/>
      <c r="ARH701"/>
      <c r="ARI701"/>
      <c r="ARJ701"/>
      <c r="ARK701"/>
      <c r="ARL701"/>
      <c r="ARM701"/>
      <c r="ARN701"/>
      <c r="ARO701"/>
      <c r="ARP701"/>
      <c r="ARQ701"/>
      <c r="ARR701"/>
      <c r="ARS701"/>
      <c r="ART701"/>
      <c r="ARU701"/>
      <c r="ARV701"/>
      <c r="ARW701"/>
      <c r="ARX701"/>
      <c r="ARY701"/>
      <c r="ARZ701"/>
      <c r="ASA701"/>
      <c r="ASB701"/>
      <c r="ASC701"/>
      <c r="ASD701"/>
      <c r="ASE701"/>
      <c r="ASF701"/>
      <c r="ASG701"/>
      <c r="ASH701"/>
      <c r="ASI701"/>
      <c r="ASJ701"/>
      <c r="ASK701"/>
      <c r="ASL701"/>
      <c r="ASM701"/>
      <c r="ASN701"/>
      <c r="ASO701"/>
      <c r="ASP701"/>
      <c r="ASQ701"/>
      <c r="ASR701"/>
      <c r="ASS701"/>
      <c r="AST701"/>
      <c r="ASU701"/>
      <c r="ASV701"/>
      <c r="ASW701"/>
      <c r="ASX701"/>
      <c r="ASY701"/>
      <c r="ASZ701"/>
      <c r="ATA701"/>
      <c r="ATB701"/>
      <c r="ATC701"/>
      <c r="ATD701"/>
      <c r="ATE701"/>
      <c r="ATF701"/>
      <c r="ATG701"/>
      <c r="ATH701"/>
      <c r="ATI701"/>
      <c r="ATJ701"/>
      <c r="ATK701"/>
      <c r="ATL701"/>
      <c r="ATM701"/>
      <c r="ATN701"/>
      <c r="ATO701"/>
      <c r="ATP701"/>
      <c r="ATQ701"/>
      <c r="ATR701"/>
      <c r="ATS701"/>
      <c r="ATT701"/>
      <c r="ATU701"/>
      <c r="ATV701"/>
      <c r="ATW701"/>
      <c r="ATX701"/>
      <c r="ATY701"/>
      <c r="ATZ701"/>
      <c r="AUA701"/>
      <c r="AUB701"/>
      <c r="AUC701"/>
      <c r="AUD701"/>
      <c r="AUE701"/>
      <c r="AUF701"/>
      <c r="AUG701"/>
      <c r="AUH701"/>
      <c r="AUI701"/>
      <c r="AUJ701"/>
      <c r="AUK701"/>
      <c r="AUL701"/>
      <c r="AUM701"/>
      <c r="AUN701"/>
      <c r="AUO701"/>
      <c r="AUP701"/>
      <c r="AUQ701"/>
      <c r="AUR701"/>
      <c r="AUS701"/>
      <c r="AUT701"/>
      <c r="AUU701"/>
      <c r="AUV701"/>
      <c r="AUW701"/>
      <c r="AUX701"/>
      <c r="AUY701"/>
      <c r="AUZ701"/>
      <c r="AVA701"/>
      <c r="AVB701"/>
      <c r="AVC701"/>
      <c r="AVD701"/>
      <c r="AVE701"/>
      <c r="AVF701"/>
      <c r="AVG701"/>
      <c r="AVH701"/>
      <c r="AVI701"/>
      <c r="AVJ701"/>
      <c r="AVK701"/>
      <c r="AVL701"/>
      <c r="AVM701"/>
      <c r="AVN701"/>
      <c r="AVO701"/>
      <c r="AVP701"/>
      <c r="AVQ701"/>
      <c r="AVR701"/>
      <c r="AVS701"/>
      <c r="AVT701"/>
      <c r="AVU701"/>
      <c r="AVV701"/>
      <c r="AVW701"/>
      <c r="AVX701"/>
      <c r="AVY701"/>
      <c r="AVZ701"/>
      <c r="AWA701"/>
      <c r="AWB701"/>
      <c r="AWC701"/>
      <c r="AWD701"/>
      <c r="AWE701"/>
      <c r="AWF701"/>
      <c r="AWG701"/>
      <c r="AWH701"/>
      <c r="AWI701"/>
      <c r="AWJ701"/>
      <c r="AWK701"/>
      <c r="AWL701"/>
      <c r="AWM701"/>
      <c r="AWN701"/>
      <c r="AWO701"/>
      <c r="AWP701"/>
      <c r="AWQ701"/>
      <c r="AWR701"/>
      <c r="AWS701"/>
    </row>
    <row r="702" spans="1:1293" s="50" customFormat="1" x14ac:dyDescent="0.2">
      <c r="A702" s="189"/>
      <c r="B702" s="171" t="s">
        <v>217</v>
      </c>
      <c r="C702" s="170"/>
      <c r="D702" s="170" t="s">
        <v>218</v>
      </c>
      <c r="E702" s="132">
        <v>184</v>
      </c>
      <c r="F702" s="132">
        <v>39700</v>
      </c>
      <c r="G702" s="132">
        <v>33587.5</v>
      </c>
      <c r="H702" s="164">
        <f t="shared" si="437"/>
        <v>18254.07608695652</v>
      </c>
      <c r="I702" s="164">
        <f t="shared" si="438"/>
        <v>84.603274559193949</v>
      </c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/>
      <c r="DC702"/>
      <c r="DD702"/>
      <c r="DE702"/>
      <c r="DF702"/>
      <c r="DG702"/>
      <c r="DH702"/>
      <c r="DI702"/>
      <c r="DJ702"/>
      <c r="DK702"/>
      <c r="DL702"/>
      <c r="DM702"/>
      <c r="DN702"/>
      <c r="DO702"/>
      <c r="DP702"/>
      <c r="DQ702"/>
      <c r="DR702"/>
      <c r="DS702"/>
      <c r="DT702"/>
      <c r="DU702"/>
      <c r="DV702"/>
      <c r="DW702"/>
      <c r="DX702"/>
      <c r="DY702"/>
      <c r="DZ702"/>
      <c r="EA702"/>
      <c r="EB702"/>
      <c r="EC702"/>
      <c r="ED702"/>
      <c r="EE702"/>
      <c r="EF702"/>
      <c r="EG702"/>
      <c r="EH702"/>
      <c r="EI702"/>
      <c r="EJ702"/>
      <c r="EK702"/>
      <c r="EL702"/>
      <c r="EM702"/>
      <c r="EN702"/>
      <c r="EO702"/>
      <c r="EP702"/>
      <c r="EQ702"/>
      <c r="ER702"/>
      <c r="ES702"/>
      <c r="ET702"/>
      <c r="EU702"/>
      <c r="EV702"/>
      <c r="EW702"/>
      <c r="EX702"/>
      <c r="EY702"/>
      <c r="EZ702"/>
      <c r="FA702"/>
      <c r="FB702"/>
      <c r="FC702"/>
      <c r="FD702"/>
      <c r="FE702"/>
      <c r="FF702"/>
      <c r="FG702"/>
      <c r="FH702"/>
      <c r="FI702"/>
      <c r="FJ702"/>
      <c r="FK702"/>
      <c r="FL702"/>
      <c r="FM702"/>
      <c r="FN702"/>
      <c r="FO702"/>
      <c r="FP702"/>
      <c r="FQ702"/>
      <c r="FR702"/>
      <c r="FS702"/>
      <c r="FT702"/>
      <c r="FU702"/>
      <c r="FV702"/>
      <c r="FW702"/>
      <c r="FX702"/>
      <c r="FY702"/>
      <c r="FZ702"/>
      <c r="GA702"/>
      <c r="GB702"/>
      <c r="GC702"/>
      <c r="GD702"/>
      <c r="GE702"/>
      <c r="GF702"/>
      <c r="GG702"/>
      <c r="GH702"/>
      <c r="GI702"/>
      <c r="GJ702"/>
      <c r="GK702"/>
      <c r="GL702"/>
      <c r="GM702"/>
      <c r="GN702"/>
      <c r="GO702"/>
      <c r="GP702"/>
      <c r="GQ702"/>
      <c r="GR702"/>
      <c r="GS702"/>
      <c r="GT702"/>
      <c r="GU702"/>
      <c r="GV702"/>
      <c r="GW702"/>
      <c r="GX702"/>
      <c r="GY702"/>
      <c r="GZ702"/>
      <c r="HA702"/>
      <c r="HB702"/>
      <c r="HC702"/>
      <c r="HD702"/>
      <c r="HE702"/>
      <c r="HF702"/>
      <c r="HG702"/>
      <c r="HH702"/>
      <c r="HI702"/>
      <c r="HJ702"/>
      <c r="HK702"/>
      <c r="HL702"/>
      <c r="HM702"/>
      <c r="HN702"/>
      <c r="HO702"/>
      <c r="HP702"/>
      <c r="HQ702"/>
      <c r="HR702"/>
      <c r="HS702"/>
      <c r="HT702"/>
      <c r="HU702"/>
      <c r="HV702"/>
      <c r="HW702"/>
      <c r="HX702"/>
      <c r="HY702"/>
      <c r="HZ702"/>
      <c r="IA702"/>
      <c r="IB702"/>
      <c r="IC702"/>
      <c r="ID702"/>
      <c r="IE702"/>
      <c r="IF702"/>
      <c r="IG702"/>
      <c r="IH702"/>
      <c r="II702"/>
      <c r="IJ702"/>
      <c r="IK702"/>
      <c r="IL702"/>
      <c r="IM702"/>
      <c r="IN702"/>
      <c r="IO702"/>
      <c r="IP702"/>
      <c r="IQ702"/>
      <c r="IR702"/>
      <c r="IS702"/>
      <c r="IT702"/>
      <c r="IU702"/>
      <c r="IV702"/>
      <c r="IW702"/>
      <c r="IX702"/>
      <c r="IY702"/>
      <c r="IZ702"/>
      <c r="JA702"/>
      <c r="JB702"/>
      <c r="JC702"/>
      <c r="JD702"/>
      <c r="JE702"/>
      <c r="JF702"/>
      <c r="JG702"/>
      <c r="JH702"/>
      <c r="JI702"/>
      <c r="JJ702"/>
      <c r="JK702"/>
      <c r="JL702"/>
      <c r="JM702"/>
      <c r="JN702"/>
      <c r="JO702"/>
      <c r="JP702"/>
      <c r="JQ702"/>
      <c r="JR702"/>
      <c r="JS702"/>
      <c r="JT702"/>
      <c r="JU702"/>
      <c r="JV702"/>
      <c r="JW702"/>
      <c r="JX702"/>
      <c r="JY702"/>
      <c r="JZ702"/>
      <c r="KA702"/>
      <c r="KB702"/>
      <c r="KC702"/>
      <c r="KD702"/>
      <c r="KE702"/>
      <c r="KF702"/>
      <c r="KG702"/>
      <c r="KH702"/>
      <c r="KI702"/>
      <c r="KJ702"/>
      <c r="KK702"/>
      <c r="KL702"/>
      <c r="KM702"/>
      <c r="KN702"/>
      <c r="KO702"/>
      <c r="KP702"/>
      <c r="KQ702"/>
      <c r="KR702"/>
      <c r="KS702"/>
      <c r="KT702"/>
      <c r="KU702"/>
      <c r="KV702"/>
      <c r="KW702"/>
      <c r="KX702"/>
      <c r="KY702"/>
      <c r="KZ702"/>
      <c r="LA702"/>
      <c r="LB702"/>
      <c r="LC702"/>
      <c r="LD702"/>
      <c r="LE702"/>
      <c r="LF702"/>
      <c r="LG702"/>
      <c r="LH702"/>
      <c r="LI702"/>
      <c r="LJ702"/>
      <c r="LK702"/>
      <c r="LL702"/>
      <c r="LM702"/>
      <c r="LN702"/>
      <c r="LO702"/>
      <c r="LP702"/>
      <c r="LQ702"/>
      <c r="LR702"/>
      <c r="LS702"/>
      <c r="LT702"/>
      <c r="LU702"/>
      <c r="LV702"/>
      <c r="LW702"/>
      <c r="LX702"/>
      <c r="LY702"/>
      <c r="LZ702"/>
      <c r="MA702"/>
      <c r="MB702"/>
      <c r="MC702"/>
      <c r="MD702"/>
      <c r="ME702"/>
      <c r="MF702"/>
      <c r="MG702"/>
      <c r="MH702"/>
      <c r="MI702"/>
      <c r="MJ702"/>
      <c r="MK702"/>
      <c r="ML702"/>
      <c r="MM702"/>
      <c r="MN702"/>
      <c r="MO702"/>
      <c r="MP702"/>
      <c r="MQ702"/>
      <c r="MR702"/>
      <c r="MS702"/>
      <c r="MT702"/>
      <c r="MU702"/>
      <c r="MV702"/>
      <c r="MW702"/>
      <c r="MX702"/>
      <c r="MY702"/>
      <c r="MZ702"/>
      <c r="NA702"/>
      <c r="NB702"/>
      <c r="NC702"/>
      <c r="ND702"/>
      <c r="NE702"/>
      <c r="NF702"/>
      <c r="NG702"/>
      <c r="NH702"/>
      <c r="NI702"/>
      <c r="NJ702"/>
      <c r="NK702"/>
      <c r="NL702"/>
      <c r="NM702"/>
      <c r="NN702"/>
      <c r="NO702"/>
      <c r="NP702"/>
      <c r="NQ702"/>
      <c r="NR702"/>
      <c r="NS702"/>
      <c r="NT702"/>
      <c r="NU702"/>
      <c r="NV702"/>
      <c r="NW702"/>
      <c r="NX702"/>
      <c r="NY702"/>
      <c r="NZ702"/>
      <c r="OA702"/>
      <c r="OB702"/>
      <c r="OC702"/>
      <c r="OD702"/>
      <c r="OE702"/>
      <c r="OF702"/>
      <c r="OG702"/>
      <c r="OH702"/>
      <c r="OI702"/>
      <c r="OJ702"/>
      <c r="OK702"/>
      <c r="OL702"/>
      <c r="OM702"/>
      <c r="ON702"/>
      <c r="OO702"/>
      <c r="OP702"/>
      <c r="OQ702"/>
      <c r="OR702"/>
      <c r="OS702"/>
      <c r="OT702"/>
      <c r="OU702"/>
      <c r="OV702"/>
      <c r="OW702"/>
      <c r="OX702"/>
      <c r="OY702"/>
      <c r="OZ702"/>
      <c r="PA702"/>
      <c r="PB702"/>
      <c r="PC702"/>
      <c r="PD702"/>
      <c r="PE702"/>
      <c r="PF702"/>
      <c r="PG702"/>
      <c r="PH702"/>
      <c r="PI702"/>
      <c r="PJ702"/>
      <c r="PK702"/>
      <c r="PL702"/>
      <c r="PM702"/>
      <c r="PN702"/>
      <c r="PO702"/>
      <c r="PP702"/>
      <c r="PQ702"/>
      <c r="PR702"/>
      <c r="PS702"/>
      <c r="PT702"/>
      <c r="PU702"/>
      <c r="PV702"/>
      <c r="PW702"/>
      <c r="PX702"/>
      <c r="PY702"/>
      <c r="PZ702"/>
      <c r="QA702"/>
      <c r="QB702"/>
      <c r="QC702"/>
      <c r="QD702"/>
      <c r="QE702"/>
      <c r="QF702"/>
      <c r="QG702"/>
      <c r="QH702"/>
      <c r="QI702"/>
      <c r="QJ702"/>
      <c r="QK702"/>
      <c r="QL702"/>
      <c r="QM702"/>
      <c r="QN702"/>
      <c r="QO702"/>
      <c r="QP702"/>
      <c r="QQ702"/>
      <c r="QR702"/>
      <c r="QS702"/>
      <c r="QT702"/>
      <c r="QU702"/>
      <c r="QV702"/>
      <c r="QW702"/>
      <c r="QX702"/>
      <c r="QY702"/>
      <c r="QZ702"/>
      <c r="RA702"/>
      <c r="RB702"/>
      <c r="RC702"/>
      <c r="RD702"/>
      <c r="RE702"/>
      <c r="RF702"/>
      <c r="RG702"/>
      <c r="RH702"/>
      <c r="RI702"/>
      <c r="RJ702"/>
      <c r="RK702"/>
      <c r="RL702"/>
      <c r="RM702"/>
      <c r="RN702"/>
      <c r="RO702"/>
      <c r="RP702"/>
      <c r="RQ702"/>
      <c r="RR702"/>
      <c r="RS702"/>
      <c r="RT702"/>
      <c r="RU702"/>
      <c r="RV702"/>
      <c r="RW702"/>
      <c r="RX702"/>
      <c r="RY702"/>
      <c r="RZ702"/>
      <c r="SA702"/>
      <c r="SB702"/>
      <c r="SC702"/>
      <c r="SD702"/>
      <c r="SE702"/>
      <c r="SF702"/>
      <c r="SG702"/>
      <c r="SH702"/>
      <c r="SI702"/>
      <c r="SJ702"/>
      <c r="SK702"/>
      <c r="SL702"/>
      <c r="SM702"/>
      <c r="SN702"/>
      <c r="SO702"/>
      <c r="SP702"/>
      <c r="SQ702"/>
      <c r="SR702"/>
      <c r="SS702"/>
      <c r="ST702"/>
      <c r="SU702"/>
      <c r="SV702"/>
      <c r="SW702"/>
      <c r="SX702"/>
      <c r="SY702"/>
      <c r="SZ702"/>
      <c r="TA702"/>
      <c r="TB702"/>
      <c r="TC702"/>
      <c r="TD702"/>
      <c r="TE702"/>
      <c r="TF702"/>
      <c r="TG702"/>
      <c r="TH702"/>
      <c r="TI702"/>
      <c r="TJ702"/>
      <c r="TK702"/>
      <c r="TL702"/>
      <c r="TM702"/>
      <c r="TN702"/>
      <c r="TO702"/>
      <c r="TP702"/>
      <c r="TQ702"/>
      <c r="TR702"/>
      <c r="TS702"/>
      <c r="TT702"/>
      <c r="TU702"/>
      <c r="TV702"/>
      <c r="TW702"/>
      <c r="TX702"/>
      <c r="TY702"/>
      <c r="TZ702"/>
      <c r="UA702"/>
      <c r="UB702"/>
      <c r="UC702"/>
      <c r="UD702"/>
      <c r="UE702"/>
      <c r="UF702"/>
      <c r="UG702"/>
      <c r="UH702"/>
      <c r="UI702"/>
      <c r="UJ702"/>
      <c r="UK702"/>
      <c r="UL702"/>
      <c r="UM702"/>
      <c r="UN702"/>
      <c r="UO702"/>
      <c r="UP702"/>
      <c r="UQ702"/>
      <c r="UR702"/>
      <c r="US702"/>
      <c r="UT702"/>
      <c r="UU702"/>
      <c r="UV702"/>
      <c r="UW702"/>
      <c r="UX702"/>
      <c r="UY702"/>
      <c r="UZ702"/>
      <c r="VA702"/>
      <c r="VB702"/>
      <c r="VC702"/>
      <c r="VD702"/>
      <c r="VE702"/>
      <c r="VF702"/>
      <c r="VG702"/>
      <c r="VH702"/>
      <c r="VI702"/>
      <c r="VJ702"/>
      <c r="VK702"/>
      <c r="VL702"/>
      <c r="VM702"/>
      <c r="VN702"/>
      <c r="VO702"/>
      <c r="VP702"/>
      <c r="VQ702"/>
      <c r="VR702"/>
      <c r="VS702"/>
      <c r="VT702"/>
      <c r="VU702"/>
      <c r="VV702"/>
      <c r="VW702"/>
      <c r="VX702"/>
      <c r="VY702"/>
      <c r="VZ702"/>
      <c r="WA702"/>
      <c r="WB702"/>
      <c r="WC702"/>
      <c r="WD702"/>
      <c r="WE702"/>
      <c r="WF702"/>
      <c r="WG702"/>
      <c r="WH702"/>
      <c r="WI702"/>
      <c r="WJ702"/>
      <c r="WK702"/>
      <c r="WL702"/>
      <c r="WM702"/>
      <c r="WN702"/>
      <c r="WO702"/>
      <c r="WP702"/>
      <c r="WQ702"/>
      <c r="WR702"/>
      <c r="WS702"/>
      <c r="WT702"/>
      <c r="WU702"/>
      <c r="WV702"/>
      <c r="WW702"/>
      <c r="WX702"/>
      <c r="WY702"/>
      <c r="WZ702"/>
      <c r="XA702"/>
      <c r="XB702"/>
      <c r="XC702"/>
      <c r="XD702"/>
      <c r="XE702"/>
      <c r="XF702"/>
      <c r="XG702"/>
      <c r="XH702"/>
      <c r="XI702"/>
      <c r="XJ702"/>
      <c r="XK702"/>
      <c r="XL702"/>
      <c r="XM702"/>
      <c r="XN702"/>
      <c r="XO702"/>
      <c r="XP702"/>
      <c r="XQ702"/>
      <c r="XR702"/>
      <c r="XS702"/>
      <c r="XT702"/>
      <c r="XU702"/>
      <c r="XV702"/>
      <c r="XW702"/>
      <c r="XX702"/>
      <c r="XY702"/>
      <c r="XZ702"/>
      <c r="YA702"/>
      <c r="YB702"/>
      <c r="YC702"/>
      <c r="YD702"/>
      <c r="YE702"/>
      <c r="YF702"/>
      <c r="YG702"/>
      <c r="YH702"/>
      <c r="YI702"/>
      <c r="YJ702"/>
      <c r="YK702"/>
      <c r="YL702"/>
      <c r="YM702"/>
      <c r="YN702"/>
      <c r="YO702"/>
      <c r="YP702"/>
      <c r="YQ702"/>
      <c r="YR702"/>
      <c r="YS702"/>
      <c r="YT702"/>
      <c r="YU702"/>
      <c r="YV702"/>
      <c r="YW702"/>
      <c r="YX702"/>
      <c r="YY702"/>
      <c r="YZ702"/>
      <c r="ZA702"/>
      <c r="ZB702"/>
      <c r="ZC702"/>
      <c r="ZD702"/>
      <c r="ZE702"/>
      <c r="ZF702"/>
      <c r="ZG702"/>
      <c r="ZH702"/>
      <c r="ZI702"/>
      <c r="ZJ702"/>
      <c r="ZK702"/>
      <c r="ZL702"/>
      <c r="ZM702"/>
      <c r="ZN702"/>
      <c r="ZO702"/>
      <c r="ZP702"/>
      <c r="ZQ702"/>
      <c r="ZR702"/>
      <c r="ZS702"/>
      <c r="ZT702"/>
      <c r="ZU702"/>
      <c r="ZV702"/>
      <c r="ZW702"/>
      <c r="ZX702"/>
      <c r="ZY702"/>
      <c r="ZZ702"/>
      <c r="AAA702"/>
      <c r="AAB702"/>
      <c r="AAC702"/>
      <c r="AAD702"/>
      <c r="AAE702"/>
      <c r="AAF702"/>
      <c r="AAG702"/>
      <c r="AAH702"/>
      <c r="AAI702"/>
      <c r="AAJ702"/>
      <c r="AAK702"/>
      <c r="AAL702"/>
      <c r="AAM702"/>
      <c r="AAN702"/>
      <c r="AAO702"/>
      <c r="AAP702"/>
      <c r="AAQ702"/>
      <c r="AAR702"/>
      <c r="AAS702"/>
      <c r="AAT702"/>
      <c r="AAU702"/>
      <c r="AAV702"/>
      <c r="AAW702"/>
      <c r="AAX702"/>
      <c r="AAY702"/>
      <c r="AAZ702"/>
      <c r="ABA702"/>
      <c r="ABB702"/>
      <c r="ABC702"/>
      <c r="ABD702"/>
      <c r="ABE702"/>
      <c r="ABF702"/>
      <c r="ABG702"/>
      <c r="ABH702"/>
      <c r="ABI702"/>
      <c r="ABJ702"/>
      <c r="ABK702"/>
      <c r="ABL702"/>
      <c r="ABM702"/>
      <c r="ABN702"/>
      <c r="ABO702"/>
      <c r="ABP702"/>
      <c r="ABQ702"/>
      <c r="ABR702"/>
      <c r="ABS702"/>
      <c r="ABT702"/>
      <c r="ABU702"/>
      <c r="ABV702"/>
      <c r="ABW702"/>
      <c r="ABX702"/>
      <c r="ABY702"/>
      <c r="ABZ702"/>
      <c r="ACA702"/>
      <c r="ACB702"/>
      <c r="ACC702"/>
      <c r="ACD702"/>
      <c r="ACE702"/>
      <c r="ACF702"/>
      <c r="ACG702"/>
      <c r="ACH702"/>
      <c r="ACI702"/>
      <c r="ACJ702"/>
      <c r="ACK702"/>
      <c r="ACL702"/>
      <c r="ACM702"/>
      <c r="ACN702"/>
      <c r="ACO702"/>
      <c r="ACP702"/>
      <c r="ACQ702"/>
      <c r="ACR702"/>
      <c r="ACS702"/>
      <c r="ACT702"/>
      <c r="ACU702"/>
      <c r="ACV702"/>
      <c r="ACW702"/>
      <c r="ACX702"/>
      <c r="ACY702"/>
      <c r="ACZ702"/>
      <c r="ADA702"/>
      <c r="ADB702"/>
      <c r="ADC702"/>
      <c r="ADD702"/>
      <c r="ADE702"/>
      <c r="ADF702"/>
      <c r="ADG702"/>
      <c r="ADH702"/>
      <c r="ADI702"/>
      <c r="ADJ702"/>
      <c r="ADK702"/>
      <c r="ADL702"/>
      <c r="ADM702"/>
      <c r="ADN702"/>
      <c r="ADO702"/>
      <c r="ADP702"/>
      <c r="ADQ702"/>
      <c r="ADR702"/>
      <c r="ADS702"/>
      <c r="ADT702"/>
      <c r="ADU702"/>
      <c r="ADV702"/>
      <c r="ADW702"/>
      <c r="ADX702"/>
      <c r="ADY702"/>
      <c r="ADZ702"/>
      <c r="AEA702"/>
      <c r="AEB702"/>
      <c r="AEC702"/>
      <c r="AED702"/>
      <c r="AEE702"/>
      <c r="AEF702"/>
      <c r="AEG702"/>
      <c r="AEH702"/>
      <c r="AEI702"/>
      <c r="AEJ702"/>
      <c r="AEK702"/>
      <c r="AEL702"/>
      <c r="AEM702"/>
      <c r="AEN702"/>
      <c r="AEO702"/>
      <c r="AEP702"/>
      <c r="AEQ702"/>
      <c r="AER702"/>
      <c r="AES702"/>
      <c r="AET702"/>
      <c r="AEU702"/>
      <c r="AEV702"/>
      <c r="AEW702"/>
      <c r="AEX702"/>
      <c r="AEY702"/>
      <c r="AEZ702"/>
      <c r="AFA702"/>
      <c r="AFB702"/>
      <c r="AFC702"/>
      <c r="AFD702"/>
      <c r="AFE702"/>
      <c r="AFF702"/>
      <c r="AFG702"/>
      <c r="AFH702"/>
      <c r="AFI702"/>
      <c r="AFJ702"/>
      <c r="AFK702"/>
      <c r="AFL702"/>
      <c r="AFM702"/>
      <c r="AFN702"/>
      <c r="AFO702"/>
      <c r="AFP702"/>
      <c r="AFQ702"/>
      <c r="AFR702"/>
      <c r="AFS702"/>
      <c r="AFT702"/>
      <c r="AFU702"/>
      <c r="AFV702"/>
      <c r="AFW702"/>
      <c r="AFX702"/>
      <c r="AFY702"/>
      <c r="AFZ702"/>
      <c r="AGA702"/>
      <c r="AGB702"/>
      <c r="AGC702"/>
      <c r="AGD702"/>
      <c r="AGE702"/>
      <c r="AGF702"/>
      <c r="AGG702"/>
      <c r="AGH702"/>
      <c r="AGI702"/>
      <c r="AGJ702"/>
      <c r="AGK702"/>
      <c r="AGL702"/>
      <c r="AGM702"/>
      <c r="AGN702"/>
      <c r="AGO702"/>
      <c r="AGP702"/>
      <c r="AGQ702"/>
      <c r="AGR702"/>
      <c r="AGS702"/>
      <c r="AGT702"/>
      <c r="AGU702"/>
      <c r="AGV702"/>
      <c r="AGW702"/>
      <c r="AGX702"/>
      <c r="AGY702"/>
      <c r="AGZ702"/>
      <c r="AHA702"/>
      <c r="AHB702"/>
      <c r="AHC702"/>
      <c r="AHD702"/>
      <c r="AHE702"/>
      <c r="AHF702"/>
      <c r="AHG702"/>
      <c r="AHH702"/>
      <c r="AHI702"/>
      <c r="AHJ702"/>
      <c r="AHK702"/>
      <c r="AHL702"/>
      <c r="AHM702"/>
      <c r="AHN702"/>
      <c r="AHO702"/>
      <c r="AHP702"/>
      <c r="AHQ702"/>
      <c r="AHR702"/>
      <c r="AHS702"/>
      <c r="AHT702"/>
      <c r="AHU702"/>
      <c r="AHV702"/>
      <c r="AHW702"/>
      <c r="AHX702"/>
      <c r="AHY702"/>
      <c r="AHZ702"/>
      <c r="AIA702"/>
      <c r="AIB702"/>
      <c r="AIC702"/>
      <c r="AID702"/>
      <c r="AIE702"/>
      <c r="AIF702"/>
      <c r="AIG702"/>
      <c r="AIH702"/>
      <c r="AII702"/>
      <c r="AIJ702"/>
      <c r="AIK702"/>
      <c r="AIL702"/>
      <c r="AIM702"/>
      <c r="AIN702"/>
      <c r="AIO702"/>
      <c r="AIP702"/>
      <c r="AIQ702"/>
      <c r="AIR702"/>
      <c r="AIS702"/>
      <c r="AIT702"/>
      <c r="AIU702"/>
      <c r="AIV702"/>
      <c r="AIW702"/>
      <c r="AIX702"/>
      <c r="AIY702"/>
      <c r="AIZ702"/>
      <c r="AJA702"/>
      <c r="AJB702"/>
      <c r="AJC702"/>
      <c r="AJD702"/>
      <c r="AJE702"/>
      <c r="AJF702"/>
      <c r="AJG702"/>
      <c r="AJH702"/>
      <c r="AJI702"/>
      <c r="AJJ702"/>
      <c r="AJK702"/>
      <c r="AJL702"/>
      <c r="AJM702"/>
      <c r="AJN702"/>
      <c r="AJO702"/>
      <c r="AJP702"/>
      <c r="AJQ702"/>
      <c r="AJR702"/>
      <c r="AJS702"/>
      <c r="AJT702"/>
      <c r="AJU702"/>
      <c r="AJV702"/>
      <c r="AJW702"/>
      <c r="AJX702"/>
      <c r="AJY702"/>
      <c r="AJZ702"/>
      <c r="AKA702"/>
      <c r="AKB702"/>
      <c r="AKC702"/>
      <c r="AKD702"/>
      <c r="AKE702"/>
      <c r="AKF702"/>
      <c r="AKG702"/>
      <c r="AKH702"/>
      <c r="AKI702"/>
      <c r="AKJ702"/>
      <c r="AKK702"/>
      <c r="AKL702"/>
      <c r="AKM702"/>
      <c r="AKN702"/>
      <c r="AKO702"/>
      <c r="AKP702"/>
      <c r="AKQ702"/>
      <c r="AKR702"/>
      <c r="AKS702"/>
      <c r="AKT702"/>
      <c r="AKU702"/>
      <c r="AKV702"/>
      <c r="AKW702"/>
      <c r="AKX702"/>
      <c r="AKY702"/>
      <c r="AKZ702"/>
      <c r="ALA702"/>
      <c r="ALB702"/>
      <c r="ALC702"/>
      <c r="ALD702"/>
      <c r="ALE702"/>
      <c r="ALF702"/>
      <c r="ALG702"/>
      <c r="ALH702"/>
      <c r="ALI702"/>
      <c r="ALJ702"/>
      <c r="ALK702"/>
      <c r="ALL702"/>
      <c r="ALM702"/>
      <c r="ALN702"/>
      <c r="ALO702"/>
      <c r="ALP702"/>
      <c r="ALQ702"/>
      <c r="ALR702"/>
      <c r="ALS702"/>
      <c r="ALT702"/>
      <c r="ALU702"/>
      <c r="ALV702"/>
      <c r="ALW702"/>
      <c r="ALX702"/>
      <c r="ALY702"/>
      <c r="ALZ702"/>
      <c r="AMA702"/>
      <c r="AMB702"/>
      <c r="AMC702"/>
      <c r="AMD702"/>
      <c r="AME702"/>
      <c r="AMF702"/>
      <c r="AMG702"/>
      <c r="AMH702"/>
      <c r="AMI702"/>
      <c r="AMJ702"/>
      <c r="AMK702"/>
      <c r="AML702"/>
      <c r="AMM702"/>
      <c r="AMN702"/>
      <c r="AMO702"/>
      <c r="AMP702"/>
      <c r="AMQ702"/>
      <c r="AMR702"/>
      <c r="AMS702"/>
      <c r="AMT702"/>
      <c r="AMU702"/>
      <c r="AMV702"/>
      <c r="AMW702"/>
      <c r="AMX702"/>
      <c r="AMY702"/>
      <c r="AMZ702"/>
      <c r="ANA702"/>
      <c r="ANB702"/>
      <c r="ANC702"/>
      <c r="AND702"/>
      <c r="ANE702"/>
      <c r="ANF702"/>
      <c r="ANG702"/>
      <c r="ANH702"/>
      <c r="ANI702"/>
      <c r="ANJ702"/>
      <c r="ANK702"/>
      <c r="ANL702"/>
      <c r="ANM702"/>
      <c r="ANN702"/>
      <c r="ANO702"/>
      <c r="ANP702"/>
      <c r="ANQ702"/>
      <c r="ANR702"/>
      <c r="ANS702"/>
      <c r="ANT702"/>
      <c r="ANU702"/>
      <c r="ANV702"/>
      <c r="ANW702"/>
      <c r="ANX702"/>
      <c r="ANY702"/>
      <c r="ANZ702"/>
      <c r="AOA702"/>
      <c r="AOB702"/>
      <c r="AOC702"/>
      <c r="AOD702"/>
      <c r="AOE702"/>
      <c r="AOF702"/>
      <c r="AOG702"/>
      <c r="AOH702"/>
      <c r="AOI702"/>
      <c r="AOJ702"/>
      <c r="AOK702"/>
      <c r="AOL702"/>
      <c r="AOM702"/>
      <c r="AON702"/>
      <c r="AOO702"/>
      <c r="AOP702"/>
      <c r="AOQ702"/>
      <c r="AOR702"/>
      <c r="AOS702"/>
      <c r="AOT702"/>
      <c r="AOU702"/>
      <c r="AOV702"/>
      <c r="AOW702"/>
      <c r="AOX702"/>
      <c r="AOY702"/>
      <c r="AOZ702"/>
      <c r="APA702"/>
      <c r="APB702"/>
      <c r="APC702"/>
      <c r="APD702"/>
      <c r="APE702"/>
      <c r="APF702"/>
      <c r="APG702"/>
      <c r="APH702"/>
      <c r="API702"/>
      <c r="APJ702"/>
      <c r="APK702"/>
      <c r="APL702"/>
      <c r="APM702"/>
      <c r="APN702"/>
      <c r="APO702"/>
      <c r="APP702"/>
      <c r="APQ702"/>
      <c r="APR702"/>
      <c r="APS702"/>
      <c r="APT702"/>
      <c r="APU702"/>
      <c r="APV702"/>
      <c r="APW702"/>
      <c r="APX702"/>
      <c r="APY702"/>
      <c r="APZ702"/>
      <c r="AQA702"/>
      <c r="AQB702"/>
      <c r="AQC702"/>
      <c r="AQD702"/>
      <c r="AQE702"/>
      <c r="AQF702"/>
      <c r="AQG702"/>
      <c r="AQH702"/>
      <c r="AQI702"/>
      <c r="AQJ702"/>
      <c r="AQK702"/>
      <c r="AQL702"/>
      <c r="AQM702"/>
      <c r="AQN702"/>
      <c r="AQO702"/>
      <c r="AQP702"/>
      <c r="AQQ702"/>
      <c r="AQR702"/>
      <c r="AQS702"/>
      <c r="AQT702"/>
      <c r="AQU702"/>
      <c r="AQV702"/>
      <c r="AQW702"/>
      <c r="AQX702"/>
      <c r="AQY702"/>
      <c r="AQZ702"/>
      <c r="ARA702"/>
      <c r="ARB702"/>
      <c r="ARC702"/>
      <c r="ARD702"/>
      <c r="ARE702"/>
      <c r="ARF702"/>
      <c r="ARG702"/>
      <c r="ARH702"/>
      <c r="ARI702"/>
      <c r="ARJ702"/>
      <c r="ARK702"/>
      <c r="ARL702"/>
      <c r="ARM702"/>
      <c r="ARN702"/>
      <c r="ARO702"/>
      <c r="ARP702"/>
      <c r="ARQ702"/>
      <c r="ARR702"/>
      <c r="ARS702"/>
      <c r="ART702"/>
      <c r="ARU702"/>
      <c r="ARV702"/>
      <c r="ARW702"/>
      <c r="ARX702"/>
      <c r="ARY702"/>
      <c r="ARZ702"/>
      <c r="ASA702"/>
      <c r="ASB702"/>
      <c r="ASC702"/>
      <c r="ASD702"/>
      <c r="ASE702"/>
      <c r="ASF702"/>
      <c r="ASG702"/>
      <c r="ASH702"/>
      <c r="ASI702"/>
      <c r="ASJ702"/>
      <c r="ASK702"/>
      <c r="ASL702"/>
      <c r="ASM702"/>
      <c r="ASN702"/>
      <c r="ASO702"/>
      <c r="ASP702"/>
      <c r="ASQ702"/>
      <c r="ASR702"/>
      <c r="ASS702"/>
      <c r="AST702"/>
      <c r="ASU702"/>
      <c r="ASV702"/>
      <c r="ASW702"/>
      <c r="ASX702"/>
      <c r="ASY702"/>
      <c r="ASZ702"/>
      <c r="ATA702"/>
      <c r="ATB702"/>
      <c r="ATC702"/>
      <c r="ATD702"/>
      <c r="ATE702"/>
      <c r="ATF702"/>
      <c r="ATG702"/>
      <c r="ATH702"/>
      <c r="ATI702"/>
      <c r="ATJ702"/>
      <c r="ATK702"/>
      <c r="ATL702"/>
      <c r="ATM702"/>
      <c r="ATN702"/>
      <c r="ATO702"/>
      <c r="ATP702"/>
      <c r="ATQ702"/>
      <c r="ATR702"/>
      <c r="ATS702"/>
      <c r="ATT702"/>
      <c r="ATU702"/>
      <c r="ATV702"/>
      <c r="ATW702"/>
      <c r="ATX702"/>
      <c r="ATY702"/>
      <c r="ATZ702"/>
      <c r="AUA702"/>
      <c r="AUB702"/>
      <c r="AUC702"/>
      <c r="AUD702"/>
      <c r="AUE702"/>
      <c r="AUF702"/>
      <c r="AUG702"/>
      <c r="AUH702"/>
      <c r="AUI702"/>
      <c r="AUJ702"/>
      <c r="AUK702"/>
      <c r="AUL702"/>
      <c r="AUM702"/>
      <c r="AUN702"/>
      <c r="AUO702"/>
      <c r="AUP702"/>
      <c r="AUQ702"/>
      <c r="AUR702"/>
      <c r="AUS702"/>
      <c r="AUT702"/>
      <c r="AUU702"/>
      <c r="AUV702"/>
      <c r="AUW702"/>
      <c r="AUX702"/>
      <c r="AUY702"/>
      <c r="AUZ702"/>
      <c r="AVA702"/>
      <c r="AVB702"/>
      <c r="AVC702"/>
      <c r="AVD702"/>
      <c r="AVE702"/>
      <c r="AVF702"/>
      <c r="AVG702"/>
      <c r="AVH702"/>
      <c r="AVI702"/>
      <c r="AVJ702"/>
      <c r="AVK702"/>
      <c r="AVL702"/>
      <c r="AVM702"/>
      <c r="AVN702"/>
      <c r="AVO702"/>
      <c r="AVP702"/>
      <c r="AVQ702"/>
      <c r="AVR702"/>
      <c r="AVS702"/>
      <c r="AVT702"/>
      <c r="AVU702"/>
      <c r="AVV702"/>
      <c r="AVW702"/>
      <c r="AVX702"/>
      <c r="AVY702"/>
      <c r="AVZ702"/>
      <c r="AWA702"/>
      <c r="AWB702"/>
      <c r="AWC702"/>
      <c r="AWD702"/>
      <c r="AWE702"/>
      <c r="AWF702"/>
      <c r="AWG702"/>
      <c r="AWH702"/>
      <c r="AWI702"/>
      <c r="AWJ702"/>
      <c r="AWK702"/>
      <c r="AWL702"/>
      <c r="AWM702"/>
      <c r="AWN702"/>
      <c r="AWO702"/>
      <c r="AWP702"/>
      <c r="AWQ702"/>
      <c r="AWR702"/>
      <c r="AWS702"/>
    </row>
    <row r="703" spans="1:1293" x14ac:dyDescent="0.2">
      <c r="A703" s="281">
        <v>11</v>
      </c>
      <c r="B703" s="282"/>
      <c r="C703" s="282"/>
      <c r="D703" s="200" t="s">
        <v>34</v>
      </c>
      <c r="E703" s="201">
        <f>E688+E692</f>
        <v>25808</v>
      </c>
      <c r="F703" s="201">
        <f t="shared" ref="F703:G703" si="444">F688+F692</f>
        <v>76400</v>
      </c>
      <c r="G703" s="201">
        <f t="shared" si="444"/>
        <v>65373.55</v>
      </c>
      <c r="H703" s="164">
        <f t="shared" si="437"/>
        <v>253.30730781153133</v>
      </c>
      <c r="I703" s="164">
        <f t="shared" si="438"/>
        <v>85.567473821989537</v>
      </c>
    </row>
    <row r="704" spans="1:1293" ht="30" x14ac:dyDescent="0.2">
      <c r="A704" s="165"/>
      <c r="B704" s="166" t="s">
        <v>37</v>
      </c>
      <c r="C704" s="165"/>
      <c r="D704" s="188" t="s">
        <v>197</v>
      </c>
      <c r="E704" s="168">
        <f t="shared" ref="E704" si="445">E705</f>
        <v>0</v>
      </c>
      <c r="F704" s="168">
        <f t="shared" ref="F704" si="446">F705</f>
        <v>0</v>
      </c>
      <c r="G704" s="168">
        <f>G705</f>
        <v>0</v>
      </c>
      <c r="H704" s="164" t="e">
        <f t="shared" si="437"/>
        <v>#DIV/0!</v>
      </c>
      <c r="I704" s="164" t="e">
        <f t="shared" si="438"/>
        <v>#DIV/0!</v>
      </c>
    </row>
    <row r="705" spans="1:9" x14ac:dyDescent="0.2">
      <c r="A705" s="165"/>
      <c r="B705" s="166" t="s">
        <v>196</v>
      </c>
      <c r="C705" s="165"/>
      <c r="D705" s="167" t="s">
        <v>56</v>
      </c>
      <c r="E705" s="168">
        <f>E706+E707</f>
        <v>0</v>
      </c>
      <c r="F705" s="168">
        <f t="shared" ref="F705" si="447">F706+F707</f>
        <v>0</v>
      </c>
      <c r="G705" s="168">
        <f t="shared" ref="G705" si="448">G706+G707</f>
        <v>0</v>
      </c>
      <c r="H705" s="164" t="e">
        <f t="shared" si="437"/>
        <v>#DIV/0!</v>
      </c>
      <c r="I705" s="164" t="e">
        <f t="shared" si="438"/>
        <v>#DIV/0!</v>
      </c>
    </row>
    <row r="706" spans="1:9" x14ac:dyDescent="0.2">
      <c r="A706" s="165"/>
      <c r="B706" s="187" t="s">
        <v>285</v>
      </c>
      <c r="C706" s="165"/>
      <c r="D706" s="185" t="s">
        <v>286</v>
      </c>
      <c r="E706" s="168"/>
      <c r="F706" s="168"/>
      <c r="G706" s="168"/>
      <c r="H706" s="164" t="e">
        <f t="shared" si="437"/>
        <v>#DIV/0!</v>
      </c>
      <c r="I706" s="164" t="e">
        <f t="shared" si="438"/>
        <v>#DIV/0!</v>
      </c>
    </row>
    <row r="707" spans="1:9" x14ac:dyDescent="0.2">
      <c r="A707" s="165"/>
      <c r="B707" s="187" t="s">
        <v>194</v>
      </c>
      <c r="C707" s="165"/>
      <c r="D707" s="185" t="s">
        <v>195</v>
      </c>
      <c r="E707" s="154"/>
      <c r="F707" s="154"/>
      <c r="G707" s="154"/>
      <c r="H707" s="164" t="e">
        <f t="shared" si="437"/>
        <v>#DIV/0!</v>
      </c>
      <c r="I707" s="164" t="e">
        <f t="shared" si="438"/>
        <v>#DIV/0!</v>
      </c>
    </row>
    <row r="708" spans="1:9" x14ac:dyDescent="0.2">
      <c r="A708" s="165"/>
      <c r="B708" s="166">
        <v>42</v>
      </c>
      <c r="C708" s="165"/>
      <c r="D708" s="167" t="s">
        <v>16</v>
      </c>
      <c r="E708" s="168">
        <f>E709+E715+E717</f>
        <v>0</v>
      </c>
      <c r="F708" s="168">
        <f t="shared" ref="F708" si="449">F709+F715+F717</f>
        <v>0</v>
      </c>
      <c r="G708" s="168">
        <f t="shared" ref="G708" si="450">G709+G715+G717</f>
        <v>0</v>
      </c>
      <c r="H708" s="164" t="e">
        <f t="shared" si="437"/>
        <v>#DIV/0!</v>
      </c>
      <c r="I708" s="164" t="e">
        <f t="shared" si="438"/>
        <v>#DIV/0!</v>
      </c>
    </row>
    <row r="709" spans="1:9" x14ac:dyDescent="0.2">
      <c r="A709" s="165"/>
      <c r="B709" s="169">
        <v>422</v>
      </c>
      <c r="C709" s="155"/>
      <c r="D709" s="155" t="s">
        <v>57</v>
      </c>
      <c r="E709" s="125">
        <f>E710+E711+E712+E713+E714</f>
        <v>0</v>
      </c>
      <c r="F709" s="125">
        <f t="shared" ref="F709" si="451">F710+F711+F712+F713+F714</f>
        <v>0</v>
      </c>
      <c r="G709" s="125">
        <f t="shared" ref="G709" si="452">G710+G711+G712+G713+G714</f>
        <v>0</v>
      </c>
      <c r="H709" s="164" t="e">
        <f t="shared" si="437"/>
        <v>#DIV/0!</v>
      </c>
      <c r="I709" s="164" t="e">
        <f t="shared" si="438"/>
        <v>#DIV/0!</v>
      </c>
    </row>
    <row r="710" spans="1:9" x14ac:dyDescent="0.2">
      <c r="A710" s="189"/>
      <c r="B710" s="171" t="s">
        <v>115</v>
      </c>
      <c r="C710" s="170"/>
      <c r="D710" s="170" t="s">
        <v>116</v>
      </c>
      <c r="E710" s="132"/>
      <c r="F710" s="132"/>
      <c r="G710" s="132"/>
      <c r="H710" s="164" t="e">
        <f t="shared" si="437"/>
        <v>#DIV/0!</v>
      </c>
      <c r="I710" s="164" t="e">
        <f t="shared" si="438"/>
        <v>#DIV/0!</v>
      </c>
    </row>
    <row r="711" spans="1:9" x14ac:dyDescent="0.2">
      <c r="A711" s="189"/>
      <c r="B711" s="171" t="s">
        <v>113</v>
      </c>
      <c r="C711" s="170"/>
      <c r="D711" s="170" t="s">
        <v>114</v>
      </c>
      <c r="E711" s="132"/>
      <c r="F711" s="132"/>
      <c r="G711" s="132"/>
      <c r="H711" s="164" t="e">
        <f t="shared" si="437"/>
        <v>#DIV/0!</v>
      </c>
      <c r="I711" s="164" t="e">
        <f t="shared" si="438"/>
        <v>#DIV/0!</v>
      </c>
    </row>
    <row r="712" spans="1:9" x14ac:dyDescent="0.2">
      <c r="A712" s="189"/>
      <c r="B712" s="171" t="s">
        <v>198</v>
      </c>
      <c r="C712" s="170"/>
      <c r="D712" s="170" t="s">
        <v>199</v>
      </c>
      <c r="E712" s="132"/>
      <c r="F712" s="132"/>
      <c r="G712" s="132"/>
      <c r="H712" s="164" t="e">
        <f t="shared" si="437"/>
        <v>#DIV/0!</v>
      </c>
      <c r="I712" s="164" t="e">
        <f t="shared" si="438"/>
        <v>#DIV/0!</v>
      </c>
    </row>
    <row r="713" spans="1:9" x14ac:dyDescent="0.2">
      <c r="A713" s="189"/>
      <c r="B713" s="171" t="s">
        <v>200</v>
      </c>
      <c r="C713" s="170"/>
      <c r="D713" s="170" t="s">
        <v>201</v>
      </c>
      <c r="E713" s="132"/>
      <c r="F713" s="132"/>
      <c r="G713" s="132"/>
      <c r="H713" s="164" t="e">
        <f t="shared" si="437"/>
        <v>#DIV/0!</v>
      </c>
      <c r="I713" s="164" t="e">
        <f t="shared" si="438"/>
        <v>#DIV/0!</v>
      </c>
    </row>
    <row r="714" spans="1:9" x14ac:dyDescent="0.2">
      <c r="A714" s="189"/>
      <c r="B714" s="171" t="s">
        <v>214</v>
      </c>
      <c r="C714" s="170"/>
      <c r="D714" s="170" t="s">
        <v>215</v>
      </c>
      <c r="E714" s="132"/>
      <c r="F714" s="132"/>
      <c r="G714" s="132"/>
      <c r="H714" s="164" t="e">
        <f t="shared" si="437"/>
        <v>#DIV/0!</v>
      </c>
      <c r="I714" s="164" t="e">
        <f t="shared" si="438"/>
        <v>#DIV/0!</v>
      </c>
    </row>
    <row r="715" spans="1:9" ht="30" x14ac:dyDescent="0.2">
      <c r="A715" s="189"/>
      <c r="B715" s="174" t="s">
        <v>202</v>
      </c>
      <c r="C715" s="179"/>
      <c r="D715" s="175" t="s">
        <v>205</v>
      </c>
      <c r="E715" s="135">
        <f t="shared" ref="E715" si="453">E716</f>
        <v>0</v>
      </c>
      <c r="F715" s="135">
        <f t="shared" ref="F715" si="454">F716</f>
        <v>0</v>
      </c>
      <c r="G715" s="135">
        <f>G716</f>
        <v>0</v>
      </c>
      <c r="H715" s="164" t="e">
        <f t="shared" si="437"/>
        <v>#DIV/0!</v>
      </c>
      <c r="I715" s="164" t="e">
        <f t="shared" si="438"/>
        <v>#DIV/0!</v>
      </c>
    </row>
    <row r="716" spans="1:9" x14ac:dyDescent="0.2">
      <c r="A716" s="189"/>
      <c r="B716" s="171" t="s">
        <v>203</v>
      </c>
      <c r="C716" s="170"/>
      <c r="D716" s="170" t="s">
        <v>204</v>
      </c>
      <c r="E716" s="132"/>
      <c r="F716" s="132"/>
      <c r="G716" s="132"/>
      <c r="H716" s="164" t="e">
        <f t="shared" si="437"/>
        <v>#DIV/0!</v>
      </c>
      <c r="I716" s="164" t="e">
        <f t="shared" si="438"/>
        <v>#DIV/0!</v>
      </c>
    </row>
    <row r="717" spans="1:9" x14ac:dyDescent="0.2">
      <c r="A717" s="189"/>
      <c r="B717" s="174" t="s">
        <v>216</v>
      </c>
      <c r="C717" s="179"/>
      <c r="D717" s="179" t="s">
        <v>61</v>
      </c>
      <c r="E717" s="135">
        <f t="shared" ref="E717" si="455">E718</f>
        <v>0</v>
      </c>
      <c r="F717" s="135">
        <f t="shared" ref="F717" si="456">F718</f>
        <v>0</v>
      </c>
      <c r="G717" s="135">
        <f>G718</f>
        <v>0</v>
      </c>
      <c r="H717" s="164" t="e">
        <f t="shared" si="437"/>
        <v>#DIV/0!</v>
      </c>
      <c r="I717" s="164" t="e">
        <f t="shared" si="438"/>
        <v>#DIV/0!</v>
      </c>
    </row>
    <row r="718" spans="1:9" x14ac:dyDescent="0.2">
      <c r="A718" s="189"/>
      <c r="B718" s="171" t="s">
        <v>217</v>
      </c>
      <c r="C718" s="170"/>
      <c r="D718" s="170" t="s">
        <v>218</v>
      </c>
      <c r="E718" s="132"/>
      <c r="F718" s="132"/>
      <c r="G718" s="132"/>
      <c r="H718" s="164" t="e">
        <f t="shared" si="437"/>
        <v>#DIV/0!</v>
      </c>
      <c r="I718" s="164" t="e">
        <f t="shared" si="438"/>
        <v>#DIV/0!</v>
      </c>
    </row>
    <row r="719" spans="1:9" x14ac:dyDescent="0.2">
      <c r="A719" s="281">
        <v>12</v>
      </c>
      <c r="B719" s="282"/>
      <c r="C719" s="282"/>
      <c r="D719" s="200" t="s">
        <v>235</v>
      </c>
      <c r="E719" s="201">
        <f>E704+E708</f>
        <v>0</v>
      </c>
      <c r="F719" s="201">
        <f t="shared" ref="F719:G719" si="457">F704+F708</f>
        <v>0</v>
      </c>
      <c r="G719" s="201">
        <f t="shared" si="457"/>
        <v>0</v>
      </c>
      <c r="H719" s="164" t="e">
        <f t="shared" si="437"/>
        <v>#DIV/0!</v>
      </c>
      <c r="I719" s="164" t="e">
        <f t="shared" si="438"/>
        <v>#DIV/0!</v>
      </c>
    </row>
    <row r="720" spans="1:9" ht="30" x14ac:dyDescent="0.2">
      <c r="A720" s="165"/>
      <c r="B720" s="166" t="s">
        <v>37</v>
      </c>
      <c r="C720" s="165"/>
      <c r="D720" s="188" t="s">
        <v>197</v>
      </c>
      <c r="E720" s="168">
        <f t="shared" ref="E720" si="458">E721</f>
        <v>0</v>
      </c>
      <c r="F720" s="168">
        <f t="shared" ref="F720" si="459">F721</f>
        <v>0</v>
      </c>
      <c r="G720" s="168">
        <f>G721</f>
        <v>0</v>
      </c>
      <c r="H720" s="164" t="e">
        <f t="shared" si="437"/>
        <v>#DIV/0!</v>
      </c>
      <c r="I720" s="164" t="e">
        <f t="shared" si="438"/>
        <v>#DIV/0!</v>
      </c>
    </row>
    <row r="721" spans="1:9" x14ac:dyDescent="0.2">
      <c r="A721" s="165"/>
      <c r="B721" s="166" t="s">
        <v>196</v>
      </c>
      <c r="C721" s="165"/>
      <c r="D721" s="167" t="s">
        <v>56</v>
      </c>
      <c r="E721" s="168">
        <f>E722+E723</f>
        <v>0</v>
      </c>
      <c r="F721" s="168">
        <f t="shared" ref="F721" si="460">F722+F723</f>
        <v>0</v>
      </c>
      <c r="G721" s="168">
        <f t="shared" ref="G721" si="461">G722+G723</f>
        <v>0</v>
      </c>
      <c r="H721" s="164" t="e">
        <f t="shared" si="437"/>
        <v>#DIV/0!</v>
      </c>
      <c r="I721" s="164" t="e">
        <f t="shared" si="438"/>
        <v>#DIV/0!</v>
      </c>
    </row>
    <row r="722" spans="1:9" x14ac:dyDescent="0.2">
      <c r="A722" s="165"/>
      <c r="B722" s="187" t="s">
        <v>285</v>
      </c>
      <c r="C722" s="165"/>
      <c r="D722" s="185" t="s">
        <v>286</v>
      </c>
      <c r="E722" s="168"/>
      <c r="F722" s="168"/>
      <c r="G722" s="168"/>
      <c r="H722" s="164" t="e">
        <f t="shared" si="437"/>
        <v>#DIV/0!</v>
      </c>
      <c r="I722" s="164" t="e">
        <f t="shared" si="438"/>
        <v>#DIV/0!</v>
      </c>
    </row>
    <row r="723" spans="1:9" x14ac:dyDescent="0.2">
      <c r="A723" s="165"/>
      <c r="B723" s="187" t="s">
        <v>194</v>
      </c>
      <c r="C723" s="165"/>
      <c r="D723" s="185" t="s">
        <v>195</v>
      </c>
      <c r="E723" s="154"/>
      <c r="F723" s="154"/>
      <c r="G723" s="154"/>
      <c r="H723" s="164" t="e">
        <f t="shared" si="437"/>
        <v>#DIV/0!</v>
      </c>
      <c r="I723" s="164" t="e">
        <f t="shared" si="438"/>
        <v>#DIV/0!</v>
      </c>
    </row>
    <row r="724" spans="1:9" x14ac:dyDescent="0.2">
      <c r="A724" s="165"/>
      <c r="B724" s="166">
        <v>42</v>
      </c>
      <c r="C724" s="165"/>
      <c r="D724" s="167" t="s">
        <v>16</v>
      </c>
      <c r="E724" s="168">
        <f>E725+E731+E733</f>
        <v>9916</v>
      </c>
      <c r="F724" s="168">
        <f t="shared" ref="F724" si="462">F725+F731+F733</f>
        <v>3805</v>
      </c>
      <c r="G724" s="168">
        <f t="shared" ref="G724" si="463">G725+G731+G733</f>
        <v>6888.6900000000005</v>
      </c>
      <c r="H724" s="164">
        <f t="shared" si="437"/>
        <v>69.470451795078674</v>
      </c>
      <c r="I724" s="164">
        <f t="shared" si="438"/>
        <v>181.0431011826544</v>
      </c>
    </row>
    <row r="725" spans="1:9" x14ac:dyDescent="0.2">
      <c r="A725" s="165"/>
      <c r="B725" s="169">
        <v>422</v>
      </c>
      <c r="C725" s="155"/>
      <c r="D725" s="155" t="s">
        <v>57</v>
      </c>
      <c r="E725" s="125">
        <f>E726+E727+E728+E729+E730</f>
        <v>7087</v>
      </c>
      <c r="F725" s="125">
        <f t="shared" ref="F725" si="464">F726+F727+F728+F729+F730</f>
        <v>3405</v>
      </c>
      <c r="G725" s="125">
        <f t="shared" ref="G725" si="465">G726+G727+G728+G729+G730</f>
        <v>3095.37</v>
      </c>
      <c r="H725" s="164">
        <f t="shared" si="437"/>
        <v>43.676732044588682</v>
      </c>
      <c r="I725" s="164">
        <f t="shared" si="438"/>
        <v>90.906607929515417</v>
      </c>
    </row>
    <row r="726" spans="1:9" x14ac:dyDescent="0.2">
      <c r="A726" s="189"/>
      <c r="B726" s="171" t="s">
        <v>115</v>
      </c>
      <c r="C726" s="170"/>
      <c r="D726" s="170" t="s">
        <v>116</v>
      </c>
      <c r="E726" s="132">
        <v>6228</v>
      </c>
      <c r="F726" s="132">
        <v>3405</v>
      </c>
      <c r="G726" s="132">
        <v>3095.37</v>
      </c>
      <c r="H726" s="164">
        <f t="shared" si="437"/>
        <v>49.700867052023121</v>
      </c>
      <c r="I726" s="164">
        <f t="shared" si="438"/>
        <v>90.906607929515417</v>
      </c>
    </row>
    <row r="727" spans="1:9" x14ac:dyDescent="0.2">
      <c r="A727" s="189"/>
      <c r="B727" s="171" t="s">
        <v>113</v>
      </c>
      <c r="C727" s="170"/>
      <c r="D727" s="170" t="s">
        <v>114</v>
      </c>
      <c r="E727" s="132"/>
      <c r="F727" s="132"/>
      <c r="G727" s="132"/>
      <c r="H727" s="164" t="e">
        <f t="shared" si="437"/>
        <v>#DIV/0!</v>
      </c>
      <c r="I727" s="164" t="e">
        <f t="shared" si="438"/>
        <v>#DIV/0!</v>
      </c>
    </row>
    <row r="728" spans="1:9" x14ac:dyDescent="0.2">
      <c r="A728" s="189"/>
      <c r="B728" s="171" t="s">
        <v>198</v>
      </c>
      <c r="C728" s="170"/>
      <c r="D728" s="170" t="s">
        <v>199</v>
      </c>
      <c r="E728" s="132"/>
      <c r="F728" s="132"/>
      <c r="G728" s="132"/>
      <c r="H728" s="164" t="e">
        <f t="shared" si="437"/>
        <v>#DIV/0!</v>
      </c>
      <c r="I728" s="164" t="e">
        <f t="shared" si="438"/>
        <v>#DIV/0!</v>
      </c>
    </row>
    <row r="729" spans="1:9" x14ac:dyDescent="0.2">
      <c r="A729" s="189"/>
      <c r="B729" s="171" t="s">
        <v>200</v>
      </c>
      <c r="C729" s="170"/>
      <c r="D729" s="170" t="s">
        <v>201</v>
      </c>
      <c r="E729" s="132"/>
      <c r="F729" s="132"/>
      <c r="G729" s="132"/>
      <c r="H729" s="164" t="e">
        <f t="shared" si="437"/>
        <v>#DIV/0!</v>
      </c>
      <c r="I729" s="164" t="e">
        <f t="shared" si="438"/>
        <v>#DIV/0!</v>
      </c>
    </row>
    <row r="730" spans="1:9" x14ac:dyDescent="0.2">
      <c r="A730" s="189"/>
      <c r="B730" s="171" t="s">
        <v>214</v>
      </c>
      <c r="C730" s="170"/>
      <c r="D730" s="170" t="s">
        <v>215</v>
      </c>
      <c r="E730" s="132">
        <v>859</v>
      </c>
      <c r="F730" s="132"/>
      <c r="G730" s="132"/>
      <c r="H730" s="164">
        <f t="shared" si="437"/>
        <v>0</v>
      </c>
      <c r="I730" s="164" t="e">
        <f t="shared" si="438"/>
        <v>#DIV/0!</v>
      </c>
    </row>
    <row r="731" spans="1:9" ht="30" x14ac:dyDescent="0.2">
      <c r="A731" s="189"/>
      <c r="B731" s="174" t="s">
        <v>202</v>
      </c>
      <c r="C731" s="179"/>
      <c r="D731" s="175" t="s">
        <v>205</v>
      </c>
      <c r="E731" s="135">
        <f t="shared" ref="E731" si="466">E732</f>
        <v>573</v>
      </c>
      <c r="F731" s="135">
        <f t="shared" ref="F731" si="467">F732</f>
        <v>400</v>
      </c>
      <c r="G731" s="135">
        <f>G732</f>
        <v>363.32</v>
      </c>
      <c r="H731" s="164">
        <f t="shared" si="437"/>
        <v>63.406631762652701</v>
      </c>
      <c r="I731" s="164">
        <f t="shared" si="438"/>
        <v>90.83</v>
      </c>
    </row>
    <row r="732" spans="1:9" x14ac:dyDescent="0.2">
      <c r="A732" s="189"/>
      <c r="B732" s="171" t="s">
        <v>203</v>
      </c>
      <c r="C732" s="170"/>
      <c r="D732" s="170" t="s">
        <v>204</v>
      </c>
      <c r="E732" s="132">
        <v>573</v>
      </c>
      <c r="F732" s="132">
        <v>400</v>
      </c>
      <c r="G732" s="132">
        <v>363.32</v>
      </c>
      <c r="H732" s="164">
        <f t="shared" si="437"/>
        <v>63.406631762652701</v>
      </c>
      <c r="I732" s="164">
        <f t="shared" si="438"/>
        <v>90.83</v>
      </c>
    </row>
    <row r="733" spans="1:9" x14ac:dyDescent="0.2">
      <c r="A733" s="189"/>
      <c r="B733" s="174" t="s">
        <v>216</v>
      </c>
      <c r="C733" s="179"/>
      <c r="D733" s="179" t="s">
        <v>61</v>
      </c>
      <c r="E733" s="135">
        <f t="shared" ref="E733" si="468">E734</f>
        <v>2256</v>
      </c>
      <c r="F733" s="135">
        <f t="shared" ref="F733" si="469">F734</f>
        <v>0</v>
      </c>
      <c r="G733" s="135">
        <f>G734</f>
        <v>3430</v>
      </c>
      <c r="H733" s="164">
        <f t="shared" si="437"/>
        <v>152.03900709219857</v>
      </c>
      <c r="I733" s="164" t="e">
        <f t="shared" si="438"/>
        <v>#DIV/0!</v>
      </c>
    </row>
    <row r="734" spans="1:9" x14ac:dyDescent="0.2">
      <c r="A734" s="189"/>
      <c r="B734" s="171" t="s">
        <v>217</v>
      </c>
      <c r="C734" s="170"/>
      <c r="D734" s="170" t="s">
        <v>218</v>
      </c>
      <c r="E734" s="132">
        <v>2256</v>
      </c>
      <c r="F734" s="132"/>
      <c r="G734" s="132">
        <v>3430</v>
      </c>
      <c r="H734" s="164">
        <f t="shared" si="437"/>
        <v>152.03900709219857</v>
      </c>
      <c r="I734" s="164" t="e">
        <f t="shared" si="438"/>
        <v>#DIV/0!</v>
      </c>
    </row>
    <row r="735" spans="1:9" x14ac:dyDescent="0.2">
      <c r="A735" s="281">
        <v>31</v>
      </c>
      <c r="B735" s="282"/>
      <c r="C735" s="282"/>
      <c r="D735" s="200" t="s">
        <v>46</v>
      </c>
      <c r="E735" s="201">
        <f>E720+E724</f>
        <v>9916</v>
      </c>
      <c r="F735" s="201">
        <f t="shared" ref="F735:G735" si="470">F720+F724</f>
        <v>3805</v>
      </c>
      <c r="G735" s="201">
        <f t="shared" si="470"/>
        <v>6888.6900000000005</v>
      </c>
      <c r="H735" s="164">
        <f t="shared" si="437"/>
        <v>69.470451795078674</v>
      </c>
      <c r="I735" s="164">
        <f t="shared" si="438"/>
        <v>181.0431011826544</v>
      </c>
    </row>
    <row r="736" spans="1:9" ht="30" x14ac:dyDescent="0.2">
      <c r="A736" s="165"/>
      <c r="B736" s="166" t="s">
        <v>37</v>
      </c>
      <c r="C736" s="165"/>
      <c r="D736" s="188" t="s">
        <v>197</v>
      </c>
      <c r="E736" s="168">
        <f t="shared" ref="E736" si="471">E737</f>
        <v>0</v>
      </c>
      <c r="F736" s="168">
        <f t="shared" ref="F736" si="472">F737</f>
        <v>0</v>
      </c>
      <c r="G736" s="168">
        <f>G737</f>
        <v>0</v>
      </c>
      <c r="H736" s="164" t="e">
        <f t="shared" si="437"/>
        <v>#DIV/0!</v>
      </c>
      <c r="I736" s="164" t="e">
        <f t="shared" si="438"/>
        <v>#DIV/0!</v>
      </c>
    </row>
    <row r="737" spans="1:9" x14ac:dyDescent="0.2">
      <c r="A737" s="165"/>
      <c r="B737" s="166" t="s">
        <v>196</v>
      </c>
      <c r="C737" s="165"/>
      <c r="D737" s="167" t="s">
        <v>56</v>
      </c>
      <c r="E737" s="168">
        <f>E738+E739</f>
        <v>0</v>
      </c>
      <c r="F737" s="168">
        <f t="shared" ref="F737" si="473">F738+F739</f>
        <v>0</v>
      </c>
      <c r="G737" s="168">
        <f t="shared" ref="G737" si="474">G738+G739</f>
        <v>0</v>
      </c>
      <c r="H737" s="164" t="e">
        <f t="shared" si="437"/>
        <v>#DIV/0!</v>
      </c>
      <c r="I737" s="164" t="e">
        <f t="shared" si="438"/>
        <v>#DIV/0!</v>
      </c>
    </row>
    <row r="738" spans="1:9" x14ac:dyDescent="0.2">
      <c r="A738" s="165"/>
      <c r="B738" s="187" t="s">
        <v>285</v>
      </c>
      <c r="C738" s="165"/>
      <c r="D738" s="185" t="s">
        <v>286</v>
      </c>
      <c r="E738" s="168"/>
      <c r="F738" s="168"/>
      <c r="G738" s="168"/>
      <c r="H738" s="164" t="e">
        <f t="shared" si="437"/>
        <v>#DIV/0!</v>
      </c>
      <c r="I738" s="164" t="e">
        <f t="shared" si="438"/>
        <v>#DIV/0!</v>
      </c>
    </row>
    <row r="739" spans="1:9" x14ac:dyDescent="0.2">
      <c r="A739" s="165"/>
      <c r="B739" s="187" t="s">
        <v>194</v>
      </c>
      <c r="C739" s="165"/>
      <c r="D739" s="185" t="s">
        <v>195</v>
      </c>
      <c r="E739" s="154"/>
      <c r="F739" s="154"/>
      <c r="G739" s="154"/>
      <c r="H739" s="164" t="e">
        <f t="shared" si="437"/>
        <v>#DIV/0!</v>
      </c>
      <c r="I739" s="164" t="e">
        <f t="shared" si="438"/>
        <v>#DIV/0!</v>
      </c>
    </row>
    <row r="740" spans="1:9" x14ac:dyDescent="0.2">
      <c r="A740" s="165"/>
      <c r="B740" s="166">
        <v>42</v>
      </c>
      <c r="C740" s="165"/>
      <c r="D740" s="167" t="s">
        <v>16</v>
      </c>
      <c r="E740" s="168">
        <f>E741+E747+E749</f>
        <v>6693</v>
      </c>
      <c r="F740" s="168">
        <f t="shared" ref="F740" si="475">F741+F747+F749</f>
        <v>2282</v>
      </c>
      <c r="G740" s="168">
        <f t="shared" ref="G740" si="476">G741+G747+G749</f>
        <v>2239.64</v>
      </c>
      <c r="H740" s="164">
        <f t="shared" si="437"/>
        <v>33.462423427461523</v>
      </c>
      <c r="I740" s="164">
        <f t="shared" si="438"/>
        <v>98.143733567046439</v>
      </c>
    </row>
    <row r="741" spans="1:9" x14ac:dyDescent="0.2">
      <c r="A741" s="165"/>
      <c r="B741" s="169">
        <v>422</v>
      </c>
      <c r="C741" s="155"/>
      <c r="D741" s="155" t="s">
        <v>57</v>
      </c>
      <c r="E741" s="125">
        <f>E742+E743+E744+E745+E746</f>
        <v>5630</v>
      </c>
      <c r="F741" s="125">
        <f t="shared" ref="F741" si="477">F742+F743+F744+F745+F746</f>
        <v>784</v>
      </c>
      <c r="G741" s="125">
        <f t="shared" ref="G741" si="478">G742+G743+G744+G745+G746</f>
        <v>712.58</v>
      </c>
      <c r="H741" s="164">
        <f t="shared" si="437"/>
        <v>12.656838365896981</v>
      </c>
      <c r="I741" s="164">
        <f t="shared" si="438"/>
        <v>90.890306122448976</v>
      </c>
    </row>
    <row r="742" spans="1:9" x14ac:dyDescent="0.2">
      <c r="A742" s="189"/>
      <c r="B742" s="171" t="s">
        <v>115</v>
      </c>
      <c r="C742" s="170"/>
      <c r="D742" s="170" t="s">
        <v>116</v>
      </c>
      <c r="E742" s="132">
        <v>5630</v>
      </c>
      <c r="F742" s="132">
        <v>784</v>
      </c>
      <c r="G742" s="132">
        <v>712.58</v>
      </c>
      <c r="H742" s="164">
        <f t="shared" si="437"/>
        <v>12.656838365896981</v>
      </c>
      <c r="I742" s="164">
        <f t="shared" si="438"/>
        <v>90.890306122448976</v>
      </c>
    </row>
    <row r="743" spans="1:9" x14ac:dyDescent="0.2">
      <c r="A743" s="189"/>
      <c r="B743" s="171" t="s">
        <v>113</v>
      </c>
      <c r="C743" s="170"/>
      <c r="D743" s="170" t="s">
        <v>114</v>
      </c>
      <c r="E743" s="132"/>
      <c r="F743" s="132"/>
      <c r="G743" s="132"/>
      <c r="H743" s="164" t="e">
        <f t="shared" si="437"/>
        <v>#DIV/0!</v>
      </c>
      <c r="I743" s="164" t="e">
        <f t="shared" si="438"/>
        <v>#DIV/0!</v>
      </c>
    </row>
    <row r="744" spans="1:9" x14ac:dyDescent="0.2">
      <c r="A744" s="189"/>
      <c r="B744" s="171" t="s">
        <v>198</v>
      </c>
      <c r="C744" s="170"/>
      <c r="D744" s="170" t="s">
        <v>199</v>
      </c>
      <c r="E744" s="132"/>
      <c r="F744" s="132"/>
      <c r="G744" s="132"/>
      <c r="H744" s="164" t="e">
        <f t="shared" si="437"/>
        <v>#DIV/0!</v>
      </c>
      <c r="I744" s="164" t="e">
        <f t="shared" si="438"/>
        <v>#DIV/0!</v>
      </c>
    </row>
    <row r="745" spans="1:9" x14ac:dyDescent="0.2">
      <c r="A745" s="189"/>
      <c r="B745" s="171" t="s">
        <v>200</v>
      </c>
      <c r="C745" s="170"/>
      <c r="D745" s="170" t="s">
        <v>201</v>
      </c>
      <c r="E745" s="132"/>
      <c r="F745" s="132"/>
      <c r="G745" s="132"/>
      <c r="H745" s="164" t="e">
        <f t="shared" si="437"/>
        <v>#DIV/0!</v>
      </c>
      <c r="I745" s="164" t="e">
        <f t="shared" si="438"/>
        <v>#DIV/0!</v>
      </c>
    </row>
    <row r="746" spans="1:9" x14ac:dyDescent="0.2">
      <c r="A746" s="189"/>
      <c r="B746" s="171" t="s">
        <v>214</v>
      </c>
      <c r="C746" s="170"/>
      <c r="D746" s="170" t="s">
        <v>215</v>
      </c>
      <c r="E746" s="132"/>
      <c r="F746" s="132"/>
      <c r="G746" s="132"/>
      <c r="H746" s="164" t="e">
        <f t="shared" si="437"/>
        <v>#DIV/0!</v>
      </c>
      <c r="I746" s="164" t="e">
        <f t="shared" si="438"/>
        <v>#DIV/0!</v>
      </c>
    </row>
    <row r="747" spans="1:9" ht="30" x14ac:dyDescent="0.2">
      <c r="A747" s="189"/>
      <c r="B747" s="174" t="s">
        <v>202</v>
      </c>
      <c r="C747" s="179"/>
      <c r="D747" s="175" t="s">
        <v>205</v>
      </c>
      <c r="E747" s="135">
        <f t="shared" ref="E747" si="479">E748</f>
        <v>1063</v>
      </c>
      <c r="F747" s="135">
        <f t="shared" ref="F747" si="480">F748</f>
        <v>398</v>
      </c>
      <c r="G747" s="135">
        <f>G748</f>
        <v>527.05999999999995</v>
      </c>
      <c r="H747" s="164">
        <f t="shared" si="437"/>
        <v>49.58231420507996</v>
      </c>
      <c r="I747" s="164">
        <f t="shared" si="438"/>
        <v>132.42713567839195</v>
      </c>
    </row>
    <row r="748" spans="1:9" x14ac:dyDescent="0.2">
      <c r="A748" s="189"/>
      <c r="B748" s="171" t="s">
        <v>203</v>
      </c>
      <c r="C748" s="170"/>
      <c r="D748" s="170" t="s">
        <v>204</v>
      </c>
      <c r="E748" s="132">
        <v>1063</v>
      </c>
      <c r="F748" s="132">
        <v>398</v>
      </c>
      <c r="G748" s="132">
        <v>527.05999999999995</v>
      </c>
      <c r="H748" s="164">
        <f t="shared" si="437"/>
        <v>49.58231420507996</v>
      </c>
      <c r="I748" s="164">
        <f t="shared" si="438"/>
        <v>132.42713567839195</v>
      </c>
    </row>
    <row r="749" spans="1:9" x14ac:dyDescent="0.2">
      <c r="A749" s="189"/>
      <c r="B749" s="174" t="s">
        <v>216</v>
      </c>
      <c r="C749" s="179"/>
      <c r="D749" s="179" t="s">
        <v>61</v>
      </c>
      <c r="E749" s="135">
        <f t="shared" ref="E749" si="481">E750</f>
        <v>0</v>
      </c>
      <c r="F749" s="135">
        <f t="shared" ref="F749" si="482">F750</f>
        <v>1100</v>
      </c>
      <c r="G749" s="135">
        <f>G750</f>
        <v>1000</v>
      </c>
      <c r="H749" s="164" t="e">
        <f t="shared" si="437"/>
        <v>#DIV/0!</v>
      </c>
      <c r="I749" s="164">
        <f t="shared" si="438"/>
        <v>90.909090909090907</v>
      </c>
    </row>
    <row r="750" spans="1:9" x14ac:dyDescent="0.2">
      <c r="A750" s="189"/>
      <c r="B750" s="171" t="s">
        <v>217</v>
      </c>
      <c r="C750" s="170"/>
      <c r="D750" s="170" t="s">
        <v>218</v>
      </c>
      <c r="E750" s="132"/>
      <c r="F750" s="132">
        <v>1100</v>
      </c>
      <c r="G750" s="132">
        <v>1000</v>
      </c>
      <c r="H750" s="164" t="e">
        <f t="shared" si="437"/>
        <v>#DIV/0!</v>
      </c>
      <c r="I750" s="164">
        <f t="shared" si="438"/>
        <v>90.909090909090907</v>
      </c>
    </row>
    <row r="751" spans="1:9" x14ac:dyDescent="0.2">
      <c r="A751" s="281">
        <v>43</v>
      </c>
      <c r="B751" s="282"/>
      <c r="C751" s="282"/>
      <c r="D751" s="200" t="s">
        <v>47</v>
      </c>
      <c r="E751" s="201">
        <f>E736+E740</f>
        <v>6693</v>
      </c>
      <c r="F751" s="201">
        <f t="shared" ref="F751:G751" si="483">F736+F740</f>
        <v>2282</v>
      </c>
      <c r="G751" s="201">
        <f t="shared" si="483"/>
        <v>2239.64</v>
      </c>
      <c r="H751" s="164">
        <f t="shared" si="437"/>
        <v>33.462423427461523</v>
      </c>
      <c r="I751" s="164">
        <f t="shared" si="438"/>
        <v>98.143733567046439</v>
      </c>
    </row>
    <row r="752" spans="1:9" ht="30" x14ac:dyDescent="0.2">
      <c r="A752" s="165"/>
      <c r="B752" s="166" t="s">
        <v>37</v>
      </c>
      <c r="C752" s="165"/>
      <c r="D752" s="188" t="s">
        <v>197</v>
      </c>
      <c r="E752" s="168">
        <f t="shared" ref="E752" si="484">E753</f>
        <v>0</v>
      </c>
      <c r="F752" s="168">
        <f t="shared" ref="F752" si="485">F753</f>
        <v>0</v>
      </c>
      <c r="G752" s="168">
        <f>G753</f>
        <v>0</v>
      </c>
      <c r="H752" s="164" t="e">
        <f t="shared" ref="H752:H815" si="486">SUM(G752/E752*100)</f>
        <v>#DIV/0!</v>
      </c>
      <c r="I752" s="164" t="e">
        <f t="shared" ref="I752:I815" si="487">SUM(G752/F752*100)</f>
        <v>#DIV/0!</v>
      </c>
    </row>
    <row r="753" spans="1:9" x14ac:dyDescent="0.2">
      <c r="A753" s="165"/>
      <c r="B753" s="166" t="s">
        <v>196</v>
      </c>
      <c r="C753" s="165"/>
      <c r="D753" s="167" t="s">
        <v>56</v>
      </c>
      <c r="E753" s="168">
        <f>E754+E755</f>
        <v>0</v>
      </c>
      <c r="F753" s="168">
        <f t="shared" ref="F753" si="488">F754+F755</f>
        <v>0</v>
      </c>
      <c r="G753" s="168">
        <f t="shared" ref="G753" si="489">G754+G755</f>
        <v>0</v>
      </c>
      <c r="H753" s="164" t="e">
        <f t="shared" si="486"/>
        <v>#DIV/0!</v>
      </c>
      <c r="I753" s="164" t="e">
        <f t="shared" si="487"/>
        <v>#DIV/0!</v>
      </c>
    </row>
    <row r="754" spans="1:9" x14ac:dyDescent="0.2">
      <c r="A754" s="165"/>
      <c r="B754" s="187" t="s">
        <v>285</v>
      </c>
      <c r="C754" s="165"/>
      <c r="D754" s="185" t="s">
        <v>286</v>
      </c>
      <c r="E754" s="168"/>
      <c r="F754" s="168"/>
      <c r="G754" s="168"/>
      <c r="H754" s="164" t="e">
        <f t="shared" si="486"/>
        <v>#DIV/0!</v>
      </c>
      <c r="I754" s="164" t="e">
        <f t="shared" si="487"/>
        <v>#DIV/0!</v>
      </c>
    </row>
    <row r="755" spans="1:9" x14ac:dyDescent="0.2">
      <c r="A755" s="165"/>
      <c r="B755" s="187" t="s">
        <v>194</v>
      </c>
      <c r="C755" s="165"/>
      <c r="D755" s="185" t="s">
        <v>195</v>
      </c>
      <c r="E755" s="154"/>
      <c r="F755" s="154"/>
      <c r="G755" s="154"/>
      <c r="H755" s="164" t="e">
        <f t="shared" si="486"/>
        <v>#DIV/0!</v>
      </c>
      <c r="I755" s="164" t="e">
        <f t="shared" si="487"/>
        <v>#DIV/0!</v>
      </c>
    </row>
    <row r="756" spans="1:9" x14ac:dyDescent="0.2">
      <c r="A756" s="165"/>
      <c r="B756" s="166">
        <v>42</v>
      </c>
      <c r="C756" s="165"/>
      <c r="D756" s="167" t="s">
        <v>16</v>
      </c>
      <c r="E756" s="168">
        <f>E757+E763+E765</f>
        <v>1774</v>
      </c>
      <c r="F756" s="168">
        <f t="shared" ref="F756" si="490">F757+F763+F765</f>
        <v>13459</v>
      </c>
      <c r="G756" s="168">
        <f t="shared" ref="G756" si="491">G757+G763+G765</f>
        <v>12235.73</v>
      </c>
      <c r="H756" s="164">
        <f t="shared" si="486"/>
        <v>689.7254791431792</v>
      </c>
      <c r="I756" s="164">
        <f t="shared" si="487"/>
        <v>90.911137528791144</v>
      </c>
    </row>
    <row r="757" spans="1:9" x14ac:dyDescent="0.2">
      <c r="A757" s="165"/>
      <c r="B757" s="169">
        <v>422</v>
      </c>
      <c r="C757" s="155"/>
      <c r="D757" s="155" t="s">
        <v>57</v>
      </c>
      <c r="E757" s="125">
        <f>E758+E759+E760+E761+E762</f>
        <v>1774</v>
      </c>
      <c r="F757" s="125">
        <f t="shared" ref="F757" si="492">F758+F759+F760+F761+F762</f>
        <v>6708</v>
      </c>
      <c r="G757" s="125">
        <f t="shared" ref="G757" si="493">G758+G759+G760+G761+G762</f>
        <v>6098.23</v>
      </c>
      <c r="H757" s="164">
        <f t="shared" si="486"/>
        <v>343.75591882750842</v>
      </c>
      <c r="I757" s="164">
        <f t="shared" si="487"/>
        <v>90.909809183064993</v>
      </c>
    </row>
    <row r="758" spans="1:9" x14ac:dyDescent="0.2">
      <c r="A758" s="189"/>
      <c r="B758" s="171" t="s">
        <v>115</v>
      </c>
      <c r="C758" s="170"/>
      <c r="D758" s="170" t="s">
        <v>116</v>
      </c>
      <c r="E758" s="132">
        <v>1774</v>
      </c>
      <c r="F758" s="132">
        <v>5849</v>
      </c>
      <c r="G758" s="132">
        <v>5316.98</v>
      </c>
      <c r="H758" s="164">
        <f t="shared" si="486"/>
        <v>299.71702367530997</v>
      </c>
      <c r="I758" s="164">
        <f t="shared" si="487"/>
        <v>90.904086168575816</v>
      </c>
    </row>
    <row r="759" spans="1:9" x14ac:dyDescent="0.2">
      <c r="A759" s="189"/>
      <c r="B759" s="171" t="s">
        <v>113</v>
      </c>
      <c r="C759" s="170"/>
      <c r="D759" s="170" t="s">
        <v>114</v>
      </c>
      <c r="E759" s="132"/>
      <c r="F759" s="132"/>
      <c r="G759" s="132"/>
      <c r="H759" s="164" t="e">
        <f t="shared" si="486"/>
        <v>#DIV/0!</v>
      </c>
      <c r="I759" s="164" t="e">
        <f t="shared" si="487"/>
        <v>#DIV/0!</v>
      </c>
    </row>
    <row r="760" spans="1:9" x14ac:dyDescent="0.2">
      <c r="A760" s="189"/>
      <c r="B760" s="171" t="s">
        <v>198</v>
      </c>
      <c r="C760" s="170"/>
      <c r="D760" s="170" t="s">
        <v>199</v>
      </c>
      <c r="E760" s="132"/>
      <c r="F760" s="132"/>
      <c r="G760" s="132"/>
      <c r="H760" s="164" t="e">
        <f t="shared" si="486"/>
        <v>#DIV/0!</v>
      </c>
      <c r="I760" s="164" t="e">
        <f t="shared" si="487"/>
        <v>#DIV/0!</v>
      </c>
    </row>
    <row r="761" spans="1:9" x14ac:dyDescent="0.2">
      <c r="A761" s="189"/>
      <c r="B761" s="171" t="s">
        <v>200</v>
      </c>
      <c r="C761" s="170"/>
      <c r="D761" s="170" t="s">
        <v>201</v>
      </c>
      <c r="E761" s="132"/>
      <c r="F761" s="132">
        <v>859</v>
      </c>
      <c r="G761" s="132">
        <v>781.25</v>
      </c>
      <c r="H761" s="164" t="e">
        <f t="shared" si="486"/>
        <v>#DIV/0!</v>
      </c>
      <c r="I761" s="164">
        <f t="shared" si="487"/>
        <v>90.948777648428404</v>
      </c>
    </row>
    <row r="762" spans="1:9" x14ac:dyDescent="0.2">
      <c r="A762" s="189"/>
      <c r="B762" s="171" t="s">
        <v>214</v>
      </c>
      <c r="C762" s="170"/>
      <c r="D762" s="170" t="s">
        <v>215</v>
      </c>
      <c r="E762" s="132"/>
      <c r="F762" s="132"/>
      <c r="G762" s="132"/>
      <c r="H762" s="164" t="e">
        <f t="shared" si="486"/>
        <v>#DIV/0!</v>
      </c>
      <c r="I762" s="164" t="e">
        <f t="shared" si="487"/>
        <v>#DIV/0!</v>
      </c>
    </row>
    <row r="763" spans="1:9" ht="30" x14ac:dyDescent="0.2">
      <c r="A763" s="189"/>
      <c r="B763" s="174" t="s">
        <v>202</v>
      </c>
      <c r="C763" s="179"/>
      <c r="D763" s="175" t="s">
        <v>205</v>
      </c>
      <c r="E763" s="135">
        <f t="shared" ref="E763" si="494">E764</f>
        <v>0</v>
      </c>
      <c r="F763" s="135">
        <f t="shared" ref="F763" si="495">F764</f>
        <v>0</v>
      </c>
      <c r="G763" s="135">
        <f>G764</f>
        <v>0</v>
      </c>
      <c r="H763" s="164" t="e">
        <f t="shared" si="486"/>
        <v>#DIV/0!</v>
      </c>
      <c r="I763" s="164" t="e">
        <f t="shared" si="487"/>
        <v>#DIV/0!</v>
      </c>
    </row>
    <row r="764" spans="1:9" x14ac:dyDescent="0.2">
      <c r="A764" s="189"/>
      <c r="B764" s="171" t="s">
        <v>203</v>
      </c>
      <c r="C764" s="170"/>
      <c r="D764" s="170" t="s">
        <v>204</v>
      </c>
      <c r="E764" s="132"/>
      <c r="F764" s="132"/>
      <c r="G764" s="132"/>
      <c r="H764" s="164" t="e">
        <f t="shared" si="486"/>
        <v>#DIV/0!</v>
      </c>
      <c r="I764" s="164" t="e">
        <f t="shared" si="487"/>
        <v>#DIV/0!</v>
      </c>
    </row>
    <row r="765" spans="1:9" x14ac:dyDescent="0.2">
      <c r="A765" s="189"/>
      <c r="B765" s="174" t="s">
        <v>216</v>
      </c>
      <c r="C765" s="179"/>
      <c r="D765" s="179" t="s">
        <v>61</v>
      </c>
      <c r="E765" s="135">
        <f t="shared" ref="E765" si="496">E766</f>
        <v>0</v>
      </c>
      <c r="F765" s="135">
        <f t="shared" ref="F765" si="497">F766</f>
        <v>6751</v>
      </c>
      <c r="G765" s="135">
        <f>G766</f>
        <v>6137.5</v>
      </c>
      <c r="H765" s="164" t="e">
        <f t="shared" si="486"/>
        <v>#DIV/0!</v>
      </c>
      <c r="I765" s="164">
        <f t="shared" si="487"/>
        <v>90.912457413716481</v>
      </c>
    </row>
    <row r="766" spans="1:9" x14ac:dyDescent="0.2">
      <c r="A766" s="189"/>
      <c r="B766" s="171" t="s">
        <v>217</v>
      </c>
      <c r="C766" s="170"/>
      <c r="D766" s="170" t="s">
        <v>218</v>
      </c>
      <c r="E766" s="132"/>
      <c r="F766" s="132">
        <v>6751</v>
      </c>
      <c r="G766" s="132">
        <v>6137.5</v>
      </c>
      <c r="H766" s="164" t="e">
        <f t="shared" si="486"/>
        <v>#DIV/0!</v>
      </c>
      <c r="I766" s="164">
        <f t="shared" si="487"/>
        <v>90.912457413716481</v>
      </c>
    </row>
    <row r="767" spans="1:9" x14ac:dyDescent="0.2">
      <c r="A767" s="281">
        <v>51</v>
      </c>
      <c r="B767" s="282"/>
      <c r="C767" s="282"/>
      <c r="D767" s="200" t="s">
        <v>228</v>
      </c>
      <c r="E767" s="201">
        <f>E752+E756</f>
        <v>1774</v>
      </c>
      <c r="F767" s="201">
        <f t="shared" ref="F767:G767" si="498">F752+F756</f>
        <v>13459</v>
      </c>
      <c r="G767" s="201">
        <f t="shared" si="498"/>
        <v>12235.73</v>
      </c>
      <c r="H767" s="164">
        <f t="shared" si="486"/>
        <v>689.7254791431792</v>
      </c>
      <c r="I767" s="164">
        <f t="shared" si="487"/>
        <v>90.911137528791144</v>
      </c>
    </row>
    <row r="768" spans="1:9" ht="30" x14ac:dyDescent="0.2">
      <c r="A768" s="165"/>
      <c r="B768" s="166" t="s">
        <v>37</v>
      </c>
      <c r="C768" s="165"/>
      <c r="D768" s="188" t="s">
        <v>197</v>
      </c>
      <c r="E768" s="168">
        <f t="shared" ref="E768" si="499">E769</f>
        <v>0</v>
      </c>
      <c r="F768" s="168">
        <f t="shared" ref="F768" si="500">F769</f>
        <v>0</v>
      </c>
      <c r="G768" s="168">
        <f>G769</f>
        <v>308.75</v>
      </c>
      <c r="H768" s="164" t="e">
        <f t="shared" si="486"/>
        <v>#DIV/0!</v>
      </c>
      <c r="I768" s="164" t="e">
        <f t="shared" si="487"/>
        <v>#DIV/0!</v>
      </c>
    </row>
    <row r="769" spans="1:9" x14ac:dyDescent="0.2">
      <c r="A769" s="165"/>
      <c r="B769" s="166" t="s">
        <v>196</v>
      </c>
      <c r="C769" s="165"/>
      <c r="D769" s="167" t="s">
        <v>56</v>
      </c>
      <c r="E769" s="168">
        <f>E770+E771</f>
        <v>0</v>
      </c>
      <c r="F769" s="168">
        <f t="shared" ref="F769" si="501">F770+F771</f>
        <v>0</v>
      </c>
      <c r="G769" s="168">
        <f t="shared" ref="G769" si="502">G770+G771</f>
        <v>308.75</v>
      </c>
      <c r="H769" s="164" t="e">
        <f t="shared" si="486"/>
        <v>#DIV/0!</v>
      </c>
      <c r="I769" s="164" t="e">
        <f t="shared" si="487"/>
        <v>#DIV/0!</v>
      </c>
    </row>
    <row r="770" spans="1:9" x14ac:dyDescent="0.2">
      <c r="A770" s="165"/>
      <c r="B770" s="187" t="s">
        <v>285</v>
      </c>
      <c r="C770" s="165"/>
      <c r="D770" s="185" t="s">
        <v>286</v>
      </c>
      <c r="E770" s="168"/>
      <c r="F770" s="168"/>
      <c r="G770" s="168">
        <v>308.75</v>
      </c>
      <c r="H770" s="164" t="e">
        <f t="shared" si="486"/>
        <v>#DIV/0!</v>
      </c>
      <c r="I770" s="164" t="e">
        <f t="shared" si="487"/>
        <v>#DIV/0!</v>
      </c>
    </row>
    <row r="771" spans="1:9" x14ac:dyDescent="0.2">
      <c r="A771" s="165"/>
      <c r="B771" s="187" t="s">
        <v>194</v>
      </c>
      <c r="C771" s="165"/>
      <c r="D771" s="185" t="s">
        <v>195</v>
      </c>
      <c r="E771" s="154"/>
      <c r="F771" s="154"/>
      <c r="G771" s="154"/>
      <c r="H771" s="164" t="e">
        <f t="shared" si="486"/>
        <v>#DIV/0!</v>
      </c>
      <c r="I771" s="164" t="e">
        <f t="shared" si="487"/>
        <v>#DIV/0!</v>
      </c>
    </row>
    <row r="772" spans="1:9" x14ac:dyDescent="0.2">
      <c r="A772" s="165"/>
      <c r="B772" s="166">
        <v>42</v>
      </c>
      <c r="C772" s="165"/>
      <c r="D772" s="167" t="s">
        <v>16</v>
      </c>
      <c r="E772" s="168">
        <f>E773+E779+E781</f>
        <v>29890</v>
      </c>
      <c r="F772" s="168">
        <f t="shared" ref="F772" si="503">F773+F779+F781</f>
        <v>83544</v>
      </c>
      <c r="G772" s="168">
        <f t="shared" ref="G772" si="504">G773+G779+G781</f>
        <v>120447.41</v>
      </c>
      <c r="H772" s="164">
        <f t="shared" si="486"/>
        <v>402.96891937102714</v>
      </c>
      <c r="I772" s="164">
        <f t="shared" si="487"/>
        <v>144.17242411184526</v>
      </c>
    </row>
    <row r="773" spans="1:9" x14ac:dyDescent="0.2">
      <c r="A773" s="165"/>
      <c r="B773" s="169">
        <v>422</v>
      </c>
      <c r="C773" s="155"/>
      <c r="D773" s="155" t="s">
        <v>57</v>
      </c>
      <c r="E773" s="125">
        <f>E774+E775+E776+E777+E778</f>
        <v>29704</v>
      </c>
      <c r="F773" s="125">
        <f t="shared" ref="F773" si="505">F774+F775+F776+F777+F778</f>
        <v>12371</v>
      </c>
      <c r="G773" s="125">
        <f t="shared" ref="G773" si="506">G774+G775+G776+G777+G778</f>
        <v>120447.41</v>
      </c>
      <c r="H773" s="164">
        <f t="shared" si="486"/>
        <v>405.4922232695933</v>
      </c>
      <c r="I773" s="164">
        <f t="shared" si="487"/>
        <v>973.62711179371115</v>
      </c>
    </row>
    <row r="774" spans="1:9" x14ac:dyDescent="0.2">
      <c r="A774" s="189"/>
      <c r="B774" s="171" t="s">
        <v>115</v>
      </c>
      <c r="C774" s="170"/>
      <c r="D774" s="170" t="s">
        <v>116</v>
      </c>
      <c r="E774" s="132">
        <v>2392</v>
      </c>
      <c r="F774" s="132">
        <v>10789</v>
      </c>
      <c r="G774" s="132">
        <v>2777.3</v>
      </c>
      <c r="H774" s="164">
        <f t="shared" si="486"/>
        <v>116.10785953177259</v>
      </c>
      <c r="I774" s="164">
        <f t="shared" si="487"/>
        <v>25.741959403095748</v>
      </c>
    </row>
    <row r="775" spans="1:9" x14ac:dyDescent="0.2">
      <c r="A775" s="189"/>
      <c r="B775" s="171" t="s">
        <v>113</v>
      </c>
      <c r="C775" s="170"/>
      <c r="D775" s="170" t="s">
        <v>114</v>
      </c>
      <c r="E775" s="132"/>
      <c r="F775" s="132">
        <v>1582</v>
      </c>
      <c r="G775" s="132">
        <v>21500</v>
      </c>
      <c r="H775" s="164" t="e">
        <f t="shared" si="486"/>
        <v>#DIV/0!</v>
      </c>
      <c r="I775" s="164">
        <f t="shared" si="487"/>
        <v>1359.039190897598</v>
      </c>
    </row>
    <row r="776" spans="1:9" x14ac:dyDescent="0.2">
      <c r="A776" s="189"/>
      <c r="B776" s="171" t="s">
        <v>198</v>
      </c>
      <c r="C776" s="170"/>
      <c r="D776" s="170" t="s">
        <v>199</v>
      </c>
      <c r="E776" s="132"/>
      <c r="F776" s="132"/>
      <c r="G776" s="132"/>
      <c r="H776" s="164" t="e">
        <f t="shared" si="486"/>
        <v>#DIV/0!</v>
      </c>
      <c r="I776" s="164" t="e">
        <f t="shared" si="487"/>
        <v>#DIV/0!</v>
      </c>
    </row>
    <row r="777" spans="1:9" x14ac:dyDescent="0.2">
      <c r="A777" s="189"/>
      <c r="B777" s="171" t="s">
        <v>200</v>
      </c>
      <c r="C777" s="170"/>
      <c r="D777" s="170" t="s">
        <v>201</v>
      </c>
      <c r="E777" s="132">
        <v>27312</v>
      </c>
      <c r="F777" s="132"/>
      <c r="G777" s="132">
        <v>96170.11</v>
      </c>
      <c r="H777" s="164">
        <f t="shared" si="486"/>
        <v>352.11668863503223</v>
      </c>
      <c r="I777" s="164" t="e">
        <f t="shared" si="487"/>
        <v>#DIV/0!</v>
      </c>
    </row>
    <row r="778" spans="1:9" x14ac:dyDescent="0.2">
      <c r="A778" s="189"/>
      <c r="B778" s="171" t="s">
        <v>214</v>
      </c>
      <c r="C778" s="170"/>
      <c r="D778" s="170" t="s">
        <v>215</v>
      </c>
      <c r="E778" s="132"/>
      <c r="F778" s="132"/>
      <c r="G778" s="132"/>
      <c r="H778" s="164" t="e">
        <f t="shared" si="486"/>
        <v>#DIV/0!</v>
      </c>
      <c r="I778" s="164" t="e">
        <f t="shared" si="487"/>
        <v>#DIV/0!</v>
      </c>
    </row>
    <row r="779" spans="1:9" ht="30" x14ac:dyDescent="0.2">
      <c r="A779" s="189"/>
      <c r="B779" s="174" t="s">
        <v>202</v>
      </c>
      <c r="C779" s="179"/>
      <c r="D779" s="175" t="s">
        <v>205</v>
      </c>
      <c r="E779" s="135">
        <f t="shared" ref="E779" si="507">E780</f>
        <v>186</v>
      </c>
      <c r="F779" s="135">
        <f t="shared" ref="F779" si="508">F780</f>
        <v>0</v>
      </c>
      <c r="G779" s="135">
        <f>G780</f>
        <v>0</v>
      </c>
      <c r="H779" s="164">
        <f t="shared" si="486"/>
        <v>0</v>
      </c>
      <c r="I779" s="164" t="e">
        <f t="shared" si="487"/>
        <v>#DIV/0!</v>
      </c>
    </row>
    <row r="780" spans="1:9" x14ac:dyDescent="0.2">
      <c r="A780" s="189"/>
      <c r="B780" s="171" t="s">
        <v>203</v>
      </c>
      <c r="C780" s="170"/>
      <c r="D780" s="170" t="s">
        <v>204</v>
      </c>
      <c r="E780" s="132">
        <v>186</v>
      </c>
      <c r="F780" s="132"/>
      <c r="G780" s="132"/>
      <c r="H780" s="164">
        <f t="shared" si="486"/>
        <v>0</v>
      </c>
      <c r="I780" s="164" t="e">
        <f t="shared" si="487"/>
        <v>#DIV/0!</v>
      </c>
    </row>
    <row r="781" spans="1:9" x14ac:dyDescent="0.2">
      <c r="A781" s="189"/>
      <c r="B781" s="174" t="s">
        <v>216</v>
      </c>
      <c r="C781" s="179"/>
      <c r="D781" s="179" t="s">
        <v>61</v>
      </c>
      <c r="E781" s="135">
        <f t="shared" ref="E781" si="509">E782</f>
        <v>0</v>
      </c>
      <c r="F781" s="135">
        <f t="shared" ref="F781" si="510">F782</f>
        <v>71173</v>
      </c>
      <c r="G781" s="135">
        <f>G782</f>
        <v>0</v>
      </c>
      <c r="H781" s="164" t="e">
        <f t="shared" si="486"/>
        <v>#DIV/0!</v>
      </c>
      <c r="I781" s="164">
        <f t="shared" si="487"/>
        <v>0</v>
      </c>
    </row>
    <row r="782" spans="1:9" x14ac:dyDescent="0.2">
      <c r="A782" s="189"/>
      <c r="B782" s="171" t="s">
        <v>217</v>
      </c>
      <c r="C782" s="170"/>
      <c r="D782" s="170" t="s">
        <v>218</v>
      </c>
      <c r="E782" s="132"/>
      <c r="F782" s="132">
        <v>71173</v>
      </c>
      <c r="G782" s="132"/>
      <c r="H782" s="164" t="e">
        <f t="shared" si="486"/>
        <v>#DIV/0!</v>
      </c>
      <c r="I782" s="164">
        <f t="shared" si="487"/>
        <v>0</v>
      </c>
    </row>
    <row r="783" spans="1:9" x14ac:dyDescent="0.2">
      <c r="A783" s="281">
        <v>52</v>
      </c>
      <c r="B783" s="282"/>
      <c r="C783" s="282"/>
      <c r="D783" s="200" t="s">
        <v>27</v>
      </c>
      <c r="E783" s="201">
        <f>E768+E772</f>
        <v>29890</v>
      </c>
      <c r="F783" s="201">
        <f t="shared" ref="F783:G783" si="511">F768+F772</f>
        <v>83544</v>
      </c>
      <c r="G783" s="201">
        <f t="shared" si="511"/>
        <v>120756.16</v>
      </c>
      <c r="H783" s="164">
        <f t="shared" si="486"/>
        <v>404.0018735362998</v>
      </c>
      <c r="I783" s="164">
        <f t="shared" si="487"/>
        <v>144.54198984966007</v>
      </c>
    </row>
    <row r="784" spans="1:9" ht="30" x14ac:dyDescent="0.2">
      <c r="A784" s="165"/>
      <c r="B784" s="166" t="s">
        <v>37</v>
      </c>
      <c r="C784" s="165"/>
      <c r="D784" s="188" t="s">
        <v>197</v>
      </c>
      <c r="E784" s="168">
        <f t="shared" ref="E784" si="512">E785</f>
        <v>0</v>
      </c>
      <c r="F784" s="168">
        <f t="shared" ref="F784" si="513">F785</f>
        <v>0</v>
      </c>
      <c r="G784" s="168">
        <f>G785</f>
        <v>0</v>
      </c>
      <c r="H784" s="164" t="e">
        <f t="shared" si="486"/>
        <v>#DIV/0!</v>
      </c>
      <c r="I784" s="164" t="e">
        <f t="shared" si="487"/>
        <v>#DIV/0!</v>
      </c>
    </row>
    <row r="785" spans="1:9" x14ac:dyDescent="0.2">
      <c r="A785" s="165"/>
      <c r="B785" s="166" t="s">
        <v>196</v>
      </c>
      <c r="C785" s="165"/>
      <c r="D785" s="167" t="s">
        <v>56</v>
      </c>
      <c r="E785" s="168">
        <f>E786+E787</f>
        <v>0</v>
      </c>
      <c r="F785" s="168">
        <f t="shared" ref="F785" si="514">F786+F787</f>
        <v>0</v>
      </c>
      <c r="G785" s="168">
        <f t="shared" ref="G785" si="515">G786+G787</f>
        <v>0</v>
      </c>
      <c r="H785" s="164" t="e">
        <f t="shared" si="486"/>
        <v>#DIV/0!</v>
      </c>
      <c r="I785" s="164" t="e">
        <f t="shared" si="487"/>
        <v>#DIV/0!</v>
      </c>
    </row>
    <row r="786" spans="1:9" x14ac:dyDescent="0.2">
      <c r="A786" s="165"/>
      <c r="B786" s="187" t="s">
        <v>285</v>
      </c>
      <c r="C786" s="165"/>
      <c r="D786" s="185" t="s">
        <v>286</v>
      </c>
      <c r="E786" s="168"/>
      <c r="F786" s="168"/>
      <c r="G786" s="168"/>
      <c r="H786" s="164" t="e">
        <f t="shared" si="486"/>
        <v>#DIV/0!</v>
      </c>
      <c r="I786" s="164" t="e">
        <f t="shared" si="487"/>
        <v>#DIV/0!</v>
      </c>
    </row>
    <row r="787" spans="1:9" x14ac:dyDescent="0.2">
      <c r="A787" s="165"/>
      <c r="B787" s="187" t="s">
        <v>194</v>
      </c>
      <c r="C787" s="165"/>
      <c r="D787" s="185" t="s">
        <v>195</v>
      </c>
      <c r="E787" s="154"/>
      <c r="F787" s="154"/>
      <c r="G787" s="154"/>
      <c r="H787" s="164" t="e">
        <f t="shared" si="486"/>
        <v>#DIV/0!</v>
      </c>
      <c r="I787" s="164" t="e">
        <f t="shared" si="487"/>
        <v>#DIV/0!</v>
      </c>
    </row>
    <row r="788" spans="1:9" x14ac:dyDescent="0.2">
      <c r="A788" s="165"/>
      <c r="B788" s="166">
        <v>42</v>
      </c>
      <c r="C788" s="165"/>
      <c r="D788" s="167" t="s">
        <v>16</v>
      </c>
      <c r="E788" s="168">
        <f>E789+E795+E797</f>
        <v>0</v>
      </c>
      <c r="F788" s="168">
        <f t="shared" ref="F788" si="516">F789+F795+F797</f>
        <v>83544</v>
      </c>
      <c r="G788" s="168">
        <f t="shared" ref="G788" si="517">G789+G795+G797</f>
        <v>75949.009999999995</v>
      </c>
      <c r="H788" s="164" t="e">
        <f t="shared" si="486"/>
        <v>#DIV/0!</v>
      </c>
      <c r="I788" s="164">
        <f t="shared" si="487"/>
        <v>90.908994063008706</v>
      </c>
    </row>
    <row r="789" spans="1:9" x14ac:dyDescent="0.2">
      <c r="A789" s="165"/>
      <c r="B789" s="169">
        <v>422</v>
      </c>
      <c r="C789" s="155"/>
      <c r="D789" s="155" t="s">
        <v>57</v>
      </c>
      <c r="E789" s="125">
        <f>E790+E791+E792+E793+E794</f>
        <v>0</v>
      </c>
      <c r="F789" s="125">
        <f t="shared" ref="F789" si="518">F790+F791+F792+F793+F794</f>
        <v>12371</v>
      </c>
      <c r="G789" s="125">
        <f t="shared" ref="G789" si="519">G790+G791+G792+G793+G794</f>
        <v>11246.63</v>
      </c>
      <c r="H789" s="164" t="e">
        <f t="shared" si="486"/>
        <v>#DIV/0!</v>
      </c>
      <c r="I789" s="164">
        <f t="shared" si="487"/>
        <v>90.911244038477079</v>
      </c>
    </row>
    <row r="790" spans="1:9" x14ac:dyDescent="0.2">
      <c r="A790" s="189"/>
      <c r="B790" s="171" t="s">
        <v>115</v>
      </c>
      <c r="C790" s="170"/>
      <c r="D790" s="170" t="s">
        <v>116</v>
      </c>
      <c r="E790" s="132"/>
      <c r="F790" s="132">
        <v>10789</v>
      </c>
      <c r="G790" s="132">
        <v>9808.2199999999993</v>
      </c>
      <c r="H790" s="164" t="e">
        <f t="shared" si="486"/>
        <v>#DIV/0!</v>
      </c>
      <c r="I790" s="164">
        <f t="shared" si="487"/>
        <v>90.909444804893866</v>
      </c>
    </row>
    <row r="791" spans="1:9" x14ac:dyDescent="0.2">
      <c r="A791" s="189"/>
      <c r="B791" s="171" t="s">
        <v>113</v>
      </c>
      <c r="C791" s="170"/>
      <c r="D791" s="170" t="s">
        <v>114</v>
      </c>
      <c r="E791" s="132"/>
      <c r="F791" s="132">
        <v>1582</v>
      </c>
      <c r="G791" s="132">
        <v>1438.41</v>
      </c>
      <c r="H791" s="164" t="e">
        <f t="shared" si="486"/>
        <v>#DIV/0!</v>
      </c>
      <c r="I791" s="164">
        <f t="shared" si="487"/>
        <v>90.923514538558791</v>
      </c>
    </row>
    <row r="792" spans="1:9" x14ac:dyDescent="0.2">
      <c r="A792" s="189"/>
      <c r="B792" s="171" t="s">
        <v>198</v>
      </c>
      <c r="C792" s="170"/>
      <c r="D792" s="170" t="s">
        <v>199</v>
      </c>
      <c r="E792" s="132"/>
      <c r="F792" s="132"/>
      <c r="G792" s="132"/>
      <c r="H792" s="164" t="e">
        <f t="shared" si="486"/>
        <v>#DIV/0!</v>
      </c>
      <c r="I792" s="164" t="e">
        <f t="shared" si="487"/>
        <v>#DIV/0!</v>
      </c>
    </row>
    <row r="793" spans="1:9" x14ac:dyDescent="0.2">
      <c r="A793" s="189"/>
      <c r="B793" s="171" t="s">
        <v>200</v>
      </c>
      <c r="C793" s="170"/>
      <c r="D793" s="170" t="s">
        <v>201</v>
      </c>
      <c r="E793" s="132"/>
      <c r="F793" s="132"/>
      <c r="G793" s="132"/>
      <c r="H793" s="164" t="e">
        <f t="shared" si="486"/>
        <v>#DIV/0!</v>
      </c>
      <c r="I793" s="164" t="e">
        <f t="shared" si="487"/>
        <v>#DIV/0!</v>
      </c>
    </row>
    <row r="794" spans="1:9" x14ac:dyDescent="0.2">
      <c r="A794" s="189"/>
      <c r="B794" s="171" t="s">
        <v>214</v>
      </c>
      <c r="C794" s="170"/>
      <c r="D794" s="170" t="s">
        <v>215</v>
      </c>
      <c r="E794" s="132"/>
      <c r="F794" s="132"/>
      <c r="G794" s="132"/>
      <c r="H794" s="164" t="e">
        <f t="shared" si="486"/>
        <v>#DIV/0!</v>
      </c>
      <c r="I794" s="164" t="e">
        <f t="shared" si="487"/>
        <v>#DIV/0!</v>
      </c>
    </row>
    <row r="795" spans="1:9" ht="30" x14ac:dyDescent="0.2">
      <c r="A795" s="189"/>
      <c r="B795" s="174" t="s">
        <v>202</v>
      </c>
      <c r="C795" s="179"/>
      <c r="D795" s="175" t="s">
        <v>205</v>
      </c>
      <c r="E795" s="135">
        <f t="shared" ref="E795" si="520">E796</f>
        <v>0</v>
      </c>
      <c r="F795" s="135">
        <f t="shared" ref="F795" si="521">F796</f>
        <v>0</v>
      </c>
      <c r="G795" s="135">
        <f>G796</f>
        <v>0</v>
      </c>
      <c r="H795" s="164" t="e">
        <f t="shared" si="486"/>
        <v>#DIV/0!</v>
      </c>
      <c r="I795" s="164" t="e">
        <f t="shared" si="487"/>
        <v>#DIV/0!</v>
      </c>
    </row>
    <row r="796" spans="1:9" x14ac:dyDescent="0.2">
      <c r="A796" s="189"/>
      <c r="B796" s="171" t="s">
        <v>203</v>
      </c>
      <c r="C796" s="170"/>
      <c r="D796" s="170" t="s">
        <v>204</v>
      </c>
      <c r="E796" s="132"/>
      <c r="F796" s="132"/>
      <c r="G796" s="132"/>
      <c r="H796" s="164" t="e">
        <f t="shared" si="486"/>
        <v>#DIV/0!</v>
      </c>
      <c r="I796" s="164" t="e">
        <f t="shared" si="487"/>
        <v>#DIV/0!</v>
      </c>
    </row>
    <row r="797" spans="1:9" x14ac:dyDescent="0.2">
      <c r="A797" s="189"/>
      <c r="B797" s="174" t="s">
        <v>216</v>
      </c>
      <c r="C797" s="179"/>
      <c r="D797" s="179" t="s">
        <v>61</v>
      </c>
      <c r="E797" s="135">
        <f t="shared" ref="E797" si="522">E798</f>
        <v>0</v>
      </c>
      <c r="F797" s="135">
        <f t="shared" ref="F797" si="523">F798</f>
        <v>71173</v>
      </c>
      <c r="G797" s="135">
        <f>G798</f>
        <v>64702.38</v>
      </c>
      <c r="H797" s="164" t="e">
        <f t="shared" si="486"/>
        <v>#DIV/0!</v>
      </c>
      <c r="I797" s="164">
        <f t="shared" si="487"/>
        <v>90.908602981467695</v>
      </c>
    </row>
    <row r="798" spans="1:9" x14ac:dyDescent="0.2">
      <c r="A798" s="189"/>
      <c r="B798" s="171" t="s">
        <v>217</v>
      </c>
      <c r="C798" s="170"/>
      <c r="D798" s="170" t="s">
        <v>218</v>
      </c>
      <c r="E798" s="132"/>
      <c r="F798" s="132">
        <v>71173</v>
      </c>
      <c r="G798" s="132">
        <v>64702.38</v>
      </c>
      <c r="H798" s="164" t="e">
        <f t="shared" si="486"/>
        <v>#DIV/0!</v>
      </c>
      <c r="I798" s="164">
        <f t="shared" si="487"/>
        <v>90.908602981467695</v>
      </c>
    </row>
    <row r="799" spans="1:9" x14ac:dyDescent="0.2">
      <c r="A799" s="281">
        <v>561</v>
      </c>
      <c r="B799" s="282"/>
      <c r="C799" s="282"/>
      <c r="D799" s="200" t="s">
        <v>233</v>
      </c>
      <c r="E799" s="201">
        <f>E784+E788</f>
        <v>0</v>
      </c>
      <c r="F799" s="201">
        <f t="shared" ref="F799:G799" si="524">F784+F788</f>
        <v>83544</v>
      </c>
      <c r="G799" s="201">
        <f t="shared" si="524"/>
        <v>75949.009999999995</v>
      </c>
      <c r="H799" s="164" t="e">
        <f t="shared" si="486"/>
        <v>#DIV/0!</v>
      </c>
      <c r="I799" s="164">
        <f t="shared" si="487"/>
        <v>90.908994063008706</v>
      </c>
    </row>
    <row r="800" spans="1:9" ht="30" x14ac:dyDescent="0.2">
      <c r="A800" s="165"/>
      <c r="B800" s="166" t="s">
        <v>37</v>
      </c>
      <c r="C800" s="165"/>
      <c r="D800" s="188" t="s">
        <v>197</v>
      </c>
      <c r="E800" s="168">
        <f t="shared" ref="E800" si="525">E801</f>
        <v>0</v>
      </c>
      <c r="F800" s="168">
        <f t="shared" ref="F800" si="526">F801</f>
        <v>0</v>
      </c>
      <c r="G800" s="168">
        <f>G801</f>
        <v>0</v>
      </c>
      <c r="H800" s="164" t="e">
        <f t="shared" si="486"/>
        <v>#DIV/0!</v>
      </c>
      <c r="I800" s="164" t="e">
        <f t="shared" si="487"/>
        <v>#DIV/0!</v>
      </c>
    </row>
    <row r="801" spans="1:9" x14ac:dyDescent="0.2">
      <c r="A801" s="165"/>
      <c r="B801" s="166" t="s">
        <v>196</v>
      </c>
      <c r="C801" s="165"/>
      <c r="D801" s="167" t="s">
        <v>56</v>
      </c>
      <c r="E801" s="168">
        <f>E802+E803</f>
        <v>0</v>
      </c>
      <c r="F801" s="168">
        <f t="shared" ref="F801" si="527">F802+F803</f>
        <v>0</v>
      </c>
      <c r="G801" s="168">
        <f t="shared" ref="G801" si="528">G802+G803</f>
        <v>0</v>
      </c>
      <c r="H801" s="164" t="e">
        <f t="shared" si="486"/>
        <v>#DIV/0!</v>
      </c>
      <c r="I801" s="164" t="e">
        <f t="shared" si="487"/>
        <v>#DIV/0!</v>
      </c>
    </row>
    <row r="802" spans="1:9" x14ac:dyDescent="0.2">
      <c r="A802" s="165"/>
      <c r="B802" s="187" t="s">
        <v>285</v>
      </c>
      <c r="C802" s="165"/>
      <c r="D802" s="185" t="s">
        <v>286</v>
      </c>
      <c r="E802" s="168"/>
      <c r="F802" s="168"/>
      <c r="G802" s="168"/>
      <c r="H802" s="164" t="e">
        <f t="shared" si="486"/>
        <v>#DIV/0!</v>
      </c>
      <c r="I802" s="164" t="e">
        <f t="shared" si="487"/>
        <v>#DIV/0!</v>
      </c>
    </row>
    <row r="803" spans="1:9" x14ac:dyDescent="0.2">
      <c r="A803" s="165"/>
      <c r="B803" s="187" t="s">
        <v>194</v>
      </c>
      <c r="C803" s="165"/>
      <c r="D803" s="185" t="s">
        <v>195</v>
      </c>
      <c r="E803" s="154"/>
      <c r="F803" s="154"/>
      <c r="G803" s="154"/>
      <c r="H803" s="164" t="e">
        <f t="shared" si="486"/>
        <v>#DIV/0!</v>
      </c>
      <c r="I803" s="164" t="e">
        <f t="shared" si="487"/>
        <v>#DIV/0!</v>
      </c>
    </row>
    <row r="804" spans="1:9" x14ac:dyDescent="0.2">
      <c r="A804" s="165"/>
      <c r="B804" s="166">
        <v>42</v>
      </c>
      <c r="C804" s="165"/>
      <c r="D804" s="167" t="s">
        <v>16</v>
      </c>
      <c r="E804" s="168">
        <f>E805+E811+E813</f>
        <v>150982</v>
      </c>
      <c r="F804" s="168">
        <f t="shared" ref="F804" si="529">F805+F811+F813</f>
        <v>0</v>
      </c>
      <c r="G804" s="168">
        <f t="shared" ref="G804" si="530">G805+G811+G813</f>
        <v>37812.5</v>
      </c>
      <c r="H804" s="164">
        <f t="shared" si="486"/>
        <v>25.044376150799437</v>
      </c>
      <c r="I804" s="164" t="e">
        <f t="shared" si="487"/>
        <v>#DIV/0!</v>
      </c>
    </row>
    <row r="805" spans="1:9" x14ac:dyDescent="0.2">
      <c r="A805" s="165"/>
      <c r="B805" s="169">
        <v>422</v>
      </c>
      <c r="C805" s="155"/>
      <c r="D805" s="155" t="s">
        <v>57</v>
      </c>
      <c r="E805" s="125">
        <f>E806+E807+E808+E809+E810</f>
        <v>142785</v>
      </c>
      <c r="F805" s="125">
        <f t="shared" ref="F805" si="531">F806+F807+F808+F809+F810</f>
        <v>0</v>
      </c>
      <c r="G805" s="125">
        <f t="shared" ref="G805" si="532">G806+G807+G808+G809+G810</f>
        <v>0</v>
      </c>
      <c r="H805" s="164">
        <f t="shared" si="486"/>
        <v>0</v>
      </c>
      <c r="I805" s="164" t="e">
        <f t="shared" si="487"/>
        <v>#DIV/0!</v>
      </c>
    </row>
    <row r="806" spans="1:9" x14ac:dyDescent="0.2">
      <c r="A806" s="189"/>
      <c r="B806" s="171" t="s">
        <v>115</v>
      </c>
      <c r="C806" s="170"/>
      <c r="D806" s="170" t="s">
        <v>116</v>
      </c>
      <c r="E806" s="132">
        <v>1162</v>
      </c>
      <c r="F806" s="132"/>
      <c r="G806" s="132"/>
      <c r="H806" s="164">
        <f t="shared" si="486"/>
        <v>0</v>
      </c>
      <c r="I806" s="164" t="e">
        <f t="shared" si="487"/>
        <v>#DIV/0!</v>
      </c>
    </row>
    <row r="807" spans="1:9" x14ac:dyDescent="0.2">
      <c r="A807" s="189"/>
      <c r="B807" s="171" t="s">
        <v>113</v>
      </c>
      <c r="C807" s="170"/>
      <c r="D807" s="170" t="s">
        <v>114</v>
      </c>
      <c r="E807" s="132"/>
      <c r="F807" s="132"/>
      <c r="G807" s="132"/>
      <c r="H807" s="164" t="e">
        <f t="shared" si="486"/>
        <v>#DIV/0!</v>
      </c>
      <c r="I807" s="164" t="e">
        <f t="shared" si="487"/>
        <v>#DIV/0!</v>
      </c>
    </row>
    <row r="808" spans="1:9" x14ac:dyDescent="0.2">
      <c r="A808" s="189"/>
      <c r="B808" s="171" t="s">
        <v>198</v>
      </c>
      <c r="C808" s="170"/>
      <c r="D808" s="170" t="s">
        <v>199</v>
      </c>
      <c r="E808" s="132"/>
      <c r="F808" s="132"/>
      <c r="G808" s="132"/>
      <c r="H808" s="164" t="e">
        <f t="shared" si="486"/>
        <v>#DIV/0!</v>
      </c>
      <c r="I808" s="164" t="e">
        <f t="shared" si="487"/>
        <v>#DIV/0!</v>
      </c>
    </row>
    <row r="809" spans="1:9" x14ac:dyDescent="0.2">
      <c r="A809" s="189"/>
      <c r="B809" s="171" t="s">
        <v>200</v>
      </c>
      <c r="C809" s="170"/>
      <c r="D809" s="170" t="s">
        <v>201</v>
      </c>
      <c r="E809" s="132">
        <v>91877</v>
      </c>
      <c r="F809" s="132"/>
      <c r="G809" s="132"/>
      <c r="H809" s="164">
        <f t="shared" si="486"/>
        <v>0</v>
      </c>
      <c r="I809" s="164" t="e">
        <f t="shared" si="487"/>
        <v>#DIV/0!</v>
      </c>
    </row>
    <row r="810" spans="1:9" x14ac:dyDescent="0.2">
      <c r="A810" s="189"/>
      <c r="B810" s="171" t="s">
        <v>214</v>
      </c>
      <c r="C810" s="170"/>
      <c r="D810" s="170" t="s">
        <v>215</v>
      </c>
      <c r="E810" s="132">
        <v>49746</v>
      </c>
      <c r="F810" s="132"/>
      <c r="G810" s="132"/>
      <c r="H810" s="164">
        <f t="shared" si="486"/>
        <v>0</v>
      </c>
      <c r="I810" s="164" t="e">
        <f t="shared" si="487"/>
        <v>#DIV/0!</v>
      </c>
    </row>
    <row r="811" spans="1:9" ht="30" x14ac:dyDescent="0.2">
      <c r="A811" s="189"/>
      <c r="B811" s="174" t="s">
        <v>202</v>
      </c>
      <c r="C811" s="179"/>
      <c r="D811" s="175" t="s">
        <v>205</v>
      </c>
      <c r="E811" s="135">
        <f t="shared" ref="E811" si="533">E812</f>
        <v>0</v>
      </c>
      <c r="F811" s="135">
        <f t="shared" ref="F811" si="534">F812</f>
        <v>0</v>
      </c>
      <c r="G811" s="135">
        <f>G812</f>
        <v>0</v>
      </c>
      <c r="H811" s="164" t="e">
        <f t="shared" si="486"/>
        <v>#DIV/0!</v>
      </c>
      <c r="I811" s="164" t="e">
        <f t="shared" si="487"/>
        <v>#DIV/0!</v>
      </c>
    </row>
    <row r="812" spans="1:9" x14ac:dyDescent="0.2">
      <c r="A812" s="189"/>
      <c r="B812" s="171" t="s">
        <v>203</v>
      </c>
      <c r="C812" s="170"/>
      <c r="D812" s="170" t="s">
        <v>204</v>
      </c>
      <c r="E812" s="132"/>
      <c r="F812" s="132"/>
      <c r="G812" s="132"/>
      <c r="H812" s="164" t="e">
        <f t="shared" si="486"/>
        <v>#DIV/0!</v>
      </c>
      <c r="I812" s="164" t="e">
        <f t="shared" si="487"/>
        <v>#DIV/0!</v>
      </c>
    </row>
    <row r="813" spans="1:9" x14ac:dyDescent="0.2">
      <c r="A813" s="189"/>
      <c r="B813" s="174" t="s">
        <v>216</v>
      </c>
      <c r="C813" s="179"/>
      <c r="D813" s="179" t="s">
        <v>61</v>
      </c>
      <c r="E813" s="135">
        <f t="shared" ref="E813" si="535">E814</f>
        <v>8197</v>
      </c>
      <c r="F813" s="135">
        <f t="shared" ref="F813" si="536">F814</f>
        <v>0</v>
      </c>
      <c r="G813" s="135">
        <f>G814</f>
        <v>37812.5</v>
      </c>
      <c r="H813" s="164">
        <f t="shared" si="486"/>
        <v>461.29681590825908</v>
      </c>
      <c r="I813" s="164" t="e">
        <f t="shared" si="487"/>
        <v>#DIV/0!</v>
      </c>
    </row>
    <row r="814" spans="1:9" x14ac:dyDescent="0.2">
      <c r="A814" s="189"/>
      <c r="B814" s="171" t="s">
        <v>217</v>
      </c>
      <c r="C814" s="170"/>
      <c r="D814" s="170" t="s">
        <v>218</v>
      </c>
      <c r="E814" s="132">
        <v>8197</v>
      </c>
      <c r="F814" s="132"/>
      <c r="G814" s="132">
        <v>37812.5</v>
      </c>
      <c r="H814" s="164">
        <f t="shared" si="486"/>
        <v>461.29681590825908</v>
      </c>
      <c r="I814" s="164" t="e">
        <f t="shared" si="487"/>
        <v>#DIV/0!</v>
      </c>
    </row>
    <row r="815" spans="1:9" x14ac:dyDescent="0.2">
      <c r="A815" s="281">
        <v>563</v>
      </c>
      <c r="B815" s="282"/>
      <c r="C815" s="282"/>
      <c r="D815" s="200" t="s">
        <v>233</v>
      </c>
      <c r="E815" s="201">
        <f>E800+E804</f>
        <v>150982</v>
      </c>
      <c r="F815" s="201">
        <f t="shared" ref="F815:G815" si="537">F800+F804</f>
        <v>0</v>
      </c>
      <c r="G815" s="201">
        <f t="shared" si="537"/>
        <v>37812.5</v>
      </c>
      <c r="H815" s="164">
        <f t="shared" si="486"/>
        <v>25.044376150799437</v>
      </c>
      <c r="I815" s="164" t="e">
        <f t="shared" si="487"/>
        <v>#DIV/0!</v>
      </c>
    </row>
    <row r="816" spans="1:9" ht="30" x14ac:dyDescent="0.2">
      <c r="A816" s="165"/>
      <c r="B816" s="166" t="s">
        <v>37</v>
      </c>
      <c r="C816" s="165"/>
      <c r="D816" s="188" t="s">
        <v>197</v>
      </c>
      <c r="E816" s="168">
        <f t="shared" ref="E816" si="538">E817</f>
        <v>0</v>
      </c>
      <c r="F816" s="168">
        <f t="shared" ref="F816" si="539">F817</f>
        <v>0</v>
      </c>
      <c r="G816" s="168">
        <f>G817</f>
        <v>0</v>
      </c>
      <c r="H816" s="164" t="e">
        <f t="shared" ref="H816:H832" si="540">SUM(G816/E816*100)</f>
        <v>#DIV/0!</v>
      </c>
      <c r="I816" s="164" t="e">
        <f t="shared" ref="I816:I832" si="541">SUM(G816/F816*100)</f>
        <v>#DIV/0!</v>
      </c>
    </row>
    <row r="817" spans="1:9" x14ac:dyDescent="0.2">
      <c r="A817" s="165"/>
      <c r="B817" s="166" t="s">
        <v>196</v>
      </c>
      <c r="C817" s="165"/>
      <c r="D817" s="167" t="s">
        <v>56</v>
      </c>
      <c r="E817" s="168">
        <f>E818+E819</f>
        <v>0</v>
      </c>
      <c r="F817" s="168">
        <f t="shared" ref="F817" si="542">F818+F819</f>
        <v>0</v>
      </c>
      <c r="G817" s="168">
        <f t="shared" ref="G817" si="543">G818+G819</f>
        <v>0</v>
      </c>
      <c r="H817" s="164" t="e">
        <f t="shared" si="540"/>
        <v>#DIV/0!</v>
      </c>
      <c r="I817" s="164" t="e">
        <f t="shared" si="541"/>
        <v>#DIV/0!</v>
      </c>
    </row>
    <row r="818" spans="1:9" x14ac:dyDescent="0.2">
      <c r="A818" s="165"/>
      <c r="B818" s="187" t="s">
        <v>285</v>
      </c>
      <c r="C818" s="165"/>
      <c r="D818" s="185" t="s">
        <v>286</v>
      </c>
      <c r="E818" s="168"/>
      <c r="F818" s="168"/>
      <c r="G818" s="168"/>
      <c r="H818" s="164" t="e">
        <f t="shared" si="540"/>
        <v>#DIV/0!</v>
      </c>
      <c r="I818" s="164" t="e">
        <f t="shared" si="541"/>
        <v>#DIV/0!</v>
      </c>
    </row>
    <row r="819" spans="1:9" x14ac:dyDescent="0.2">
      <c r="A819" s="165"/>
      <c r="B819" s="187" t="s">
        <v>194</v>
      </c>
      <c r="C819" s="165"/>
      <c r="D819" s="185" t="s">
        <v>195</v>
      </c>
      <c r="E819" s="154"/>
      <c r="F819" s="154"/>
      <c r="G819" s="154"/>
      <c r="H819" s="164" t="e">
        <f t="shared" si="540"/>
        <v>#DIV/0!</v>
      </c>
      <c r="I819" s="164" t="e">
        <f t="shared" si="541"/>
        <v>#DIV/0!</v>
      </c>
    </row>
    <row r="820" spans="1:9" x14ac:dyDescent="0.2">
      <c r="A820" s="165"/>
      <c r="B820" s="166">
        <v>42</v>
      </c>
      <c r="C820" s="165"/>
      <c r="D820" s="167" t="s">
        <v>16</v>
      </c>
      <c r="E820" s="168">
        <f>E821+E827+E829</f>
        <v>1988</v>
      </c>
      <c r="F820" s="168">
        <f t="shared" ref="F820" si="544">F821+F827+F829</f>
        <v>0</v>
      </c>
      <c r="G820" s="168">
        <f t="shared" ref="G820" si="545">G821+G827+G829</f>
        <v>3919.27</v>
      </c>
      <c r="H820" s="164">
        <f t="shared" si="540"/>
        <v>197.14637826961768</v>
      </c>
      <c r="I820" s="164" t="e">
        <f t="shared" si="541"/>
        <v>#DIV/0!</v>
      </c>
    </row>
    <row r="821" spans="1:9" x14ac:dyDescent="0.2">
      <c r="A821" s="165"/>
      <c r="B821" s="169">
        <v>422</v>
      </c>
      <c r="C821" s="155"/>
      <c r="D821" s="155" t="s">
        <v>57</v>
      </c>
      <c r="E821" s="125">
        <f>E822+E823+E824+E825+E826</f>
        <v>0</v>
      </c>
      <c r="F821" s="125">
        <f t="shared" ref="F821" si="546">F822+F823+F824+F825+F826</f>
        <v>0</v>
      </c>
      <c r="G821" s="125">
        <f t="shared" ref="G821" si="547">G822+G823+G824+G825+G826</f>
        <v>0</v>
      </c>
      <c r="H821" s="164" t="e">
        <f t="shared" si="540"/>
        <v>#DIV/0!</v>
      </c>
      <c r="I821" s="164" t="e">
        <f t="shared" si="541"/>
        <v>#DIV/0!</v>
      </c>
    </row>
    <row r="822" spans="1:9" x14ac:dyDescent="0.2">
      <c r="A822" s="189"/>
      <c r="B822" s="171" t="s">
        <v>115</v>
      </c>
      <c r="C822" s="170"/>
      <c r="D822" s="170" t="s">
        <v>116</v>
      </c>
      <c r="E822" s="132"/>
      <c r="F822" s="132"/>
      <c r="G822" s="132"/>
      <c r="H822" s="164" t="e">
        <f t="shared" si="540"/>
        <v>#DIV/0!</v>
      </c>
      <c r="I822" s="164" t="e">
        <f t="shared" si="541"/>
        <v>#DIV/0!</v>
      </c>
    </row>
    <row r="823" spans="1:9" x14ac:dyDescent="0.2">
      <c r="A823" s="189"/>
      <c r="B823" s="171" t="s">
        <v>113</v>
      </c>
      <c r="C823" s="170"/>
      <c r="D823" s="170" t="s">
        <v>114</v>
      </c>
      <c r="E823" s="132"/>
      <c r="F823" s="132"/>
      <c r="G823" s="132"/>
      <c r="H823" s="164" t="e">
        <f t="shared" si="540"/>
        <v>#DIV/0!</v>
      </c>
      <c r="I823" s="164" t="e">
        <f t="shared" si="541"/>
        <v>#DIV/0!</v>
      </c>
    </row>
    <row r="824" spans="1:9" x14ac:dyDescent="0.2">
      <c r="A824" s="189"/>
      <c r="B824" s="171" t="s">
        <v>198</v>
      </c>
      <c r="C824" s="170"/>
      <c r="D824" s="170" t="s">
        <v>199</v>
      </c>
      <c r="E824" s="132"/>
      <c r="F824" s="132"/>
      <c r="G824" s="132"/>
      <c r="H824" s="164" t="e">
        <f t="shared" si="540"/>
        <v>#DIV/0!</v>
      </c>
      <c r="I824" s="164" t="e">
        <f t="shared" si="541"/>
        <v>#DIV/0!</v>
      </c>
    </row>
    <row r="825" spans="1:9" x14ac:dyDescent="0.2">
      <c r="A825" s="189"/>
      <c r="B825" s="171" t="s">
        <v>200</v>
      </c>
      <c r="C825" s="170"/>
      <c r="D825" s="170" t="s">
        <v>201</v>
      </c>
      <c r="E825" s="132"/>
      <c r="F825" s="132"/>
      <c r="G825" s="132"/>
      <c r="H825" s="164" t="e">
        <f t="shared" si="540"/>
        <v>#DIV/0!</v>
      </c>
      <c r="I825" s="164" t="e">
        <f t="shared" si="541"/>
        <v>#DIV/0!</v>
      </c>
    </row>
    <row r="826" spans="1:9" x14ac:dyDescent="0.2">
      <c r="A826" s="189"/>
      <c r="B826" s="171" t="s">
        <v>214</v>
      </c>
      <c r="C826" s="170"/>
      <c r="D826" s="170" t="s">
        <v>215</v>
      </c>
      <c r="E826" s="132"/>
      <c r="F826" s="132"/>
      <c r="G826" s="132"/>
      <c r="H826" s="164" t="e">
        <f t="shared" si="540"/>
        <v>#DIV/0!</v>
      </c>
      <c r="I826" s="164" t="e">
        <f t="shared" si="541"/>
        <v>#DIV/0!</v>
      </c>
    </row>
    <row r="827" spans="1:9" ht="30" x14ac:dyDescent="0.2">
      <c r="A827" s="189"/>
      <c r="B827" s="174" t="s">
        <v>202</v>
      </c>
      <c r="C827" s="179"/>
      <c r="D827" s="175" t="s">
        <v>205</v>
      </c>
      <c r="E827" s="135">
        <f t="shared" ref="E827" si="548">E828</f>
        <v>1988</v>
      </c>
      <c r="F827" s="135">
        <f t="shared" ref="F827" si="549">F828</f>
        <v>0</v>
      </c>
      <c r="G827" s="135">
        <f>G828</f>
        <v>3919.27</v>
      </c>
      <c r="H827" s="164">
        <f t="shared" si="540"/>
        <v>197.14637826961768</v>
      </c>
      <c r="I827" s="164" t="e">
        <f t="shared" si="541"/>
        <v>#DIV/0!</v>
      </c>
    </row>
    <row r="828" spans="1:9" x14ac:dyDescent="0.2">
      <c r="A828" s="189"/>
      <c r="B828" s="171" t="s">
        <v>203</v>
      </c>
      <c r="C828" s="170"/>
      <c r="D828" s="170" t="s">
        <v>204</v>
      </c>
      <c r="E828" s="132">
        <v>1988</v>
      </c>
      <c r="F828" s="132"/>
      <c r="G828" s="132">
        <v>3919.27</v>
      </c>
      <c r="H828" s="164">
        <f t="shared" si="540"/>
        <v>197.14637826961768</v>
      </c>
      <c r="I828" s="164" t="e">
        <f t="shared" si="541"/>
        <v>#DIV/0!</v>
      </c>
    </row>
    <row r="829" spans="1:9" x14ac:dyDescent="0.2">
      <c r="A829" s="189"/>
      <c r="B829" s="174" t="s">
        <v>216</v>
      </c>
      <c r="C829" s="179"/>
      <c r="D829" s="179" t="s">
        <v>61</v>
      </c>
      <c r="E829" s="135">
        <f t="shared" ref="E829" si="550">E830</f>
        <v>0</v>
      </c>
      <c r="F829" s="135">
        <f t="shared" ref="F829" si="551">F830</f>
        <v>0</v>
      </c>
      <c r="G829" s="135">
        <f>G830</f>
        <v>0</v>
      </c>
      <c r="H829" s="164" t="e">
        <f t="shared" si="540"/>
        <v>#DIV/0!</v>
      </c>
      <c r="I829" s="164" t="e">
        <f t="shared" si="541"/>
        <v>#DIV/0!</v>
      </c>
    </row>
    <row r="830" spans="1:9" x14ac:dyDescent="0.2">
      <c r="A830" s="189"/>
      <c r="B830" s="171" t="s">
        <v>217</v>
      </c>
      <c r="C830" s="170"/>
      <c r="D830" s="170" t="s">
        <v>218</v>
      </c>
      <c r="E830" s="132"/>
      <c r="F830" s="132"/>
      <c r="G830" s="132"/>
      <c r="H830" s="164" t="e">
        <f t="shared" si="540"/>
        <v>#DIV/0!</v>
      </c>
      <c r="I830" s="164" t="e">
        <f t="shared" si="541"/>
        <v>#DIV/0!</v>
      </c>
    </row>
    <row r="831" spans="1:9" x14ac:dyDescent="0.2">
      <c r="A831" s="281">
        <v>61</v>
      </c>
      <c r="B831" s="282"/>
      <c r="C831" s="282"/>
      <c r="D831" s="200" t="s">
        <v>48</v>
      </c>
      <c r="E831" s="201">
        <f>E816+E820</f>
        <v>1988</v>
      </c>
      <c r="F831" s="201">
        <f t="shared" ref="F831:G831" si="552">F816+F820</f>
        <v>0</v>
      </c>
      <c r="G831" s="201">
        <f t="shared" si="552"/>
        <v>3919.27</v>
      </c>
      <c r="H831" s="164">
        <f t="shared" si="540"/>
        <v>197.14637826961768</v>
      </c>
      <c r="I831" s="164" t="e">
        <f t="shared" si="541"/>
        <v>#DIV/0!</v>
      </c>
    </row>
    <row r="832" spans="1:9" x14ac:dyDescent="0.2">
      <c r="A832" s="275" t="s">
        <v>22</v>
      </c>
      <c r="B832" s="275"/>
      <c r="C832" s="275"/>
      <c r="D832" s="275"/>
      <c r="E832" s="3">
        <f>E687+E76</f>
        <v>6452927.90974849</v>
      </c>
      <c r="F832" s="3">
        <f>F687+F76</f>
        <v>7420716</v>
      </c>
      <c r="G832" s="3">
        <f>G687+G76</f>
        <v>7249567.9499999993</v>
      </c>
      <c r="H832" s="164">
        <f t="shared" si="540"/>
        <v>112.34540430938362</v>
      </c>
      <c r="I832" s="164">
        <f t="shared" si="541"/>
        <v>97.69364506066529</v>
      </c>
    </row>
  </sheetData>
  <mergeCells count="35">
    <mergeCell ref="A832:D832"/>
    <mergeCell ref="A767:C767"/>
    <mergeCell ref="A783:C783"/>
    <mergeCell ref="A799:C799"/>
    <mergeCell ref="A815:C815"/>
    <mergeCell ref="A831:C831"/>
    <mergeCell ref="A145:C145"/>
    <mergeCell ref="A703:C703"/>
    <mergeCell ref="A719:C719"/>
    <mergeCell ref="A735:C735"/>
    <mergeCell ref="A751:C751"/>
    <mergeCell ref="A552:C552"/>
    <mergeCell ref="A619:C619"/>
    <mergeCell ref="A686:C686"/>
    <mergeCell ref="A212:C212"/>
    <mergeCell ref="A283:C283"/>
    <mergeCell ref="A351:C351"/>
    <mergeCell ref="A418:C418"/>
    <mergeCell ref="A485:C485"/>
    <mergeCell ref="A1:I1"/>
    <mergeCell ref="A4:D4"/>
    <mergeCell ref="A73:I73"/>
    <mergeCell ref="A75:D75"/>
    <mergeCell ref="A70:D70"/>
    <mergeCell ref="A2:I2"/>
    <mergeCell ref="A17:C17"/>
    <mergeCell ref="A36:C36"/>
    <mergeCell ref="A48:C48"/>
    <mergeCell ref="A56:C56"/>
    <mergeCell ref="A60:C60"/>
    <mergeCell ref="A21:C21"/>
    <mergeCell ref="A25:C25"/>
    <mergeCell ref="A29:C29"/>
    <mergeCell ref="A64:C64"/>
    <mergeCell ref="A69:C69"/>
  </mergeCells>
  <phoneticPr fontId="26" type="noConversion"/>
  <pageMargins left="0.28999999999999998" right="0.24" top="0.37" bottom="0.26" header="0.2" footer="0.2"/>
  <pageSetup paperSize="9" scale="90" fitToWidth="0" fitToHeight="0" orientation="portrait" r:id="rId1"/>
  <headerFooter alignWithMargins="0"/>
  <ignoredErrors>
    <ignoredError sqref="I6" evalError="1"/>
    <ignoredError sqref="B90:B91 B9:B12 B44 B58:B59 B42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"/>
  <sheetViews>
    <sheetView workbookViewId="0">
      <selection activeCell="D13" sqref="D13"/>
    </sheetView>
  </sheetViews>
  <sheetFormatPr defaultColWidth="9.140625" defaultRowHeight="15.75" x14ac:dyDescent="0.25"/>
  <cols>
    <col min="1" max="1" width="31.85546875" style="25" customWidth="1"/>
    <col min="2" max="2" width="17.5703125" style="25" customWidth="1"/>
    <col min="3" max="3" width="13" style="25" customWidth="1"/>
    <col min="4" max="4" width="15.42578125" style="25" customWidth="1"/>
    <col min="5" max="5" width="11" style="25" customWidth="1"/>
    <col min="6" max="6" width="9.85546875" style="25" customWidth="1"/>
    <col min="7" max="16384" width="9.140625" style="25"/>
  </cols>
  <sheetData>
    <row r="1" spans="1:6" x14ac:dyDescent="0.25">
      <c r="A1" s="283"/>
      <c r="B1" s="283"/>
      <c r="C1" s="283"/>
      <c r="D1" s="283"/>
      <c r="E1" s="283"/>
      <c r="F1" s="283"/>
    </row>
    <row r="2" spans="1:6" ht="15.75" customHeight="1" x14ac:dyDescent="0.25">
      <c r="A2" s="283" t="s">
        <v>225</v>
      </c>
      <c r="B2" s="283"/>
      <c r="C2" s="283"/>
      <c r="D2" s="283"/>
      <c r="E2" s="283"/>
      <c r="F2" s="283"/>
    </row>
    <row r="3" spans="1:6" x14ac:dyDescent="0.25">
      <c r="A3" s="283" t="s">
        <v>23</v>
      </c>
      <c r="B3" s="283"/>
      <c r="C3" s="283"/>
      <c r="D3" s="283"/>
      <c r="E3" s="284"/>
      <c r="F3" s="284"/>
    </row>
    <row r="4" spans="1:6" x14ac:dyDescent="0.25">
      <c r="A4" s="8"/>
      <c r="B4" s="8"/>
      <c r="C4" s="8"/>
      <c r="D4" s="8"/>
      <c r="E4" s="9"/>
      <c r="F4" s="9"/>
    </row>
    <row r="5" spans="1:6" x14ac:dyDescent="0.25">
      <c r="A5" s="283" t="s">
        <v>41</v>
      </c>
      <c r="B5" s="283"/>
      <c r="C5" s="283"/>
      <c r="D5" s="285"/>
      <c r="E5" s="285"/>
      <c r="F5" s="285"/>
    </row>
    <row r="6" spans="1:6" x14ac:dyDescent="0.25">
      <c r="A6" s="8"/>
      <c r="B6" s="8"/>
      <c r="C6" s="8"/>
      <c r="D6" s="8"/>
      <c r="E6" s="9"/>
      <c r="F6" s="9"/>
    </row>
    <row r="7" spans="1:6" x14ac:dyDescent="0.25">
      <c r="A7" s="283" t="s">
        <v>42</v>
      </c>
      <c r="B7" s="283"/>
      <c r="C7" s="283"/>
      <c r="D7" s="284"/>
      <c r="E7" s="284"/>
      <c r="F7" s="284"/>
    </row>
    <row r="8" spans="1:6" x14ac:dyDescent="0.25">
      <c r="A8" s="8"/>
      <c r="B8" s="8"/>
      <c r="C8" s="8"/>
      <c r="D8" s="8"/>
      <c r="E8" s="9"/>
      <c r="F8" s="9"/>
    </row>
    <row r="9" spans="1:6" s="56" customFormat="1" ht="30" x14ac:dyDescent="0.25">
      <c r="A9" s="55" t="s">
        <v>43</v>
      </c>
      <c r="B9" s="54" t="s">
        <v>82</v>
      </c>
      <c r="C9" s="54" t="s">
        <v>83</v>
      </c>
      <c r="D9" s="54" t="s">
        <v>84</v>
      </c>
      <c r="E9" s="54" t="s">
        <v>96</v>
      </c>
      <c r="F9" s="54" t="s">
        <v>96</v>
      </c>
    </row>
    <row r="10" spans="1:6" s="59" customFormat="1" ht="11.25" x14ac:dyDescent="0.2">
      <c r="A10" s="57">
        <v>1</v>
      </c>
      <c r="B10" s="58">
        <v>2</v>
      </c>
      <c r="C10" s="58">
        <v>3</v>
      </c>
      <c r="D10" s="58">
        <v>4</v>
      </c>
      <c r="E10" s="58" t="s">
        <v>118</v>
      </c>
      <c r="F10" s="58" t="s">
        <v>117</v>
      </c>
    </row>
    <row r="11" spans="1:6" s="116" customFormat="1" ht="15" x14ac:dyDescent="0.25">
      <c r="A11" s="114" t="s">
        <v>146</v>
      </c>
      <c r="B11" s="115">
        <f>SUM(B12)</f>
        <v>6452928</v>
      </c>
      <c r="C11" s="115">
        <f t="shared" ref="C11:D11" si="0">SUM(C12)</f>
        <v>7420716</v>
      </c>
      <c r="D11" s="115">
        <f t="shared" si="0"/>
        <v>7249568</v>
      </c>
      <c r="E11" s="62">
        <f>SUM(D11/B11*100)</f>
        <v>112.34540351294793</v>
      </c>
      <c r="F11" s="62">
        <f>SUM(D11/C11*100)</f>
        <v>97.693645734454734</v>
      </c>
    </row>
    <row r="12" spans="1:6" s="56" customFormat="1" ht="30.75" customHeight="1" x14ac:dyDescent="0.25">
      <c r="A12" s="60" t="s">
        <v>227</v>
      </c>
      <c r="B12" s="61">
        <v>6452928</v>
      </c>
      <c r="C12" s="61">
        <v>7420716</v>
      </c>
      <c r="D12" s="61">
        <v>7249568</v>
      </c>
      <c r="E12" s="35">
        <f>SUM(D12/B12*100)</f>
        <v>112.34540351294793</v>
      </c>
      <c r="F12" s="118">
        <f>SUM(D12/C12*100)</f>
        <v>97.693645734454734</v>
      </c>
    </row>
  </sheetData>
  <mergeCells count="5">
    <mergeCell ref="A1:F1"/>
    <mergeCell ref="A3:F3"/>
    <mergeCell ref="A5:F5"/>
    <mergeCell ref="A7:F7"/>
    <mergeCell ref="A2:F2"/>
  </mergeCells>
  <pageMargins left="0.4" right="0.24" top="0.74803149606299213" bottom="0.74803149606299213" header="0.31496062992125984" footer="0.31496062992125984"/>
  <pageSetup paperSize="9" orientation="portrait" r:id="rId1"/>
  <ignoredErrors>
    <ignoredError sqref="E11:F11 F12" evalError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5396"/>
  <sheetViews>
    <sheetView topLeftCell="A16" workbookViewId="0">
      <selection activeCell="G26" sqref="G26:G27"/>
    </sheetView>
  </sheetViews>
  <sheetFormatPr defaultColWidth="8.85546875" defaultRowHeight="15.75" x14ac:dyDescent="0.25"/>
  <cols>
    <col min="1" max="1" width="7.5703125" style="5" customWidth="1"/>
    <col min="2" max="2" width="8.5703125" style="5" customWidth="1"/>
    <col min="3" max="3" width="5.42578125" style="5" bestFit="1" customWidth="1"/>
    <col min="4" max="4" width="47.42578125" style="5" customWidth="1"/>
    <col min="5" max="6" width="11.85546875" style="5" customWidth="1"/>
    <col min="7" max="7" width="13.28515625" style="5" customWidth="1"/>
    <col min="8" max="8" width="10.7109375" style="5" customWidth="1"/>
    <col min="9" max="9" width="10.5703125" style="5" customWidth="1"/>
  </cols>
  <sheetData>
    <row r="1" spans="1:16384" x14ac:dyDescent="0.2">
      <c r="A1" s="258" t="s">
        <v>225</v>
      </c>
      <c r="B1" s="258"/>
      <c r="C1" s="258"/>
      <c r="D1" s="258"/>
      <c r="E1" s="258"/>
      <c r="F1" s="258"/>
      <c r="G1" s="258"/>
      <c r="H1" s="258"/>
      <c r="I1" s="258"/>
    </row>
    <row r="2" spans="1:16384" ht="21" customHeight="1" x14ac:dyDescent="0.2">
      <c r="A2" s="286" t="s">
        <v>23</v>
      </c>
      <c r="B2" s="286"/>
      <c r="C2" s="286"/>
      <c r="D2" s="286"/>
      <c r="E2" s="286"/>
      <c r="F2" s="286"/>
      <c r="G2" s="286"/>
      <c r="H2" s="287"/>
      <c r="I2" s="287"/>
    </row>
    <row r="3" spans="1:16384" x14ac:dyDescent="0.2">
      <c r="A3" s="10"/>
      <c r="B3" s="10"/>
      <c r="C3" s="10"/>
      <c r="D3" s="10"/>
      <c r="E3" s="10"/>
      <c r="F3" s="10"/>
      <c r="G3" s="10"/>
      <c r="H3" s="11"/>
      <c r="I3" s="11"/>
    </row>
    <row r="4" spans="1:16384" x14ac:dyDescent="0.25">
      <c r="A4" s="286" t="s">
        <v>77</v>
      </c>
      <c r="B4" s="288"/>
      <c r="C4" s="288"/>
      <c r="D4" s="288"/>
      <c r="E4" s="288"/>
      <c r="F4" s="288"/>
      <c r="G4" s="288"/>
      <c r="H4" s="288"/>
      <c r="I4" s="288"/>
    </row>
    <row r="5" spans="1:16384" s="63" customFormat="1" ht="45" x14ac:dyDescent="0.25">
      <c r="A5" s="81" t="s">
        <v>26</v>
      </c>
      <c r="B5" s="81" t="s">
        <v>39</v>
      </c>
      <c r="C5" s="81" t="s">
        <v>35</v>
      </c>
      <c r="D5" s="81" t="s">
        <v>12</v>
      </c>
      <c r="E5" s="81" t="s">
        <v>82</v>
      </c>
      <c r="F5" s="81" t="s">
        <v>83</v>
      </c>
      <c r="G5" s="81" t="s">
        <v>84</v>
      </c>
      <c r="H5" s="81" t="s">
        <v>96</v>
      </c>
      <c r="I5" s="81" t="s">
        <v>96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  <c r="WTH5"/>
      <c r="WTI5"/>
      <c r="WTJ5"/>
      <c r="WTK5"/>
      <c r="WTL5"/>
      <c r="WTM5"/>
      <c r="WTN5"/>
      <c r="WTO5"/>
      <c r="WTP5"/>
      <c r="WTQ5"/>
      <c r="WTR5"/>
      <c r="WTS5"/>
      <c r="WTT5"/>
      <c r="WTU5"/>
      <c r="WTV5"/>
      <c r="WTW5"/>
      <c r="WTX5"/>
      <c r="WTY5"/>
      <c r="WTZ5"/>
      <c r="WUA5"/>
      <c r="WUB5"/>
      <c r="WUC5"/>
      <c r="WUD5"/>
      <c r="WUE5"/>
      <c r="WUF5"/>
      <c r="WUG5"/>
      <c r="WUH5"/>
      <c r="WUI5"/>
      <c r="WUJ5"/>
      <c r="WUK5"/>
      <c r="WUL5"/>
      <c r="WUM5"/>
      <c r="WUN5"/>
      <c r="WUO5"/>
      <c r="WUP5"/>
      <c r="WUQ5"/>
      <c r="WUR5"/>
      <c r="WUS5"/>
      <c r="WUT5"/>
      <c r="WUU5"/>
      <c r="WUV5"/>
      <c r="WUW5"/>
      <c r="WUX5"/>
      <c r="WUY5"/>
      <c r="WUZ5"/>
      <c r="WVA5"/>
      <c r="WVB5"/>
      <c r="WVC5"/>
      <c r="WVD5"/>
      <c r="WVE5"/>
      <c r="WVF5"/>
      <c r="WVG5"/>
      <c r="WVH5"/>
      <c r="WVI5"/>
      <c r="WVJ5"/>
      <c r="WVK5"/>
      <c r="WVL5"/>
      <c r="WVM5"/>
      <c r="WVN5"/>
      <c r="WVO5"/>
      <c r="WVP5"/>
      <c r="WVQ5"/>
      <c r="WVR5"/>
      <c r="WVS5"/>
      <c r="WVT5"/>
      <c r="WVU5"/>
      <c r="WVV5"/>
      <c r="WVW5"/>
      <c r="WVX5"/>
      <c r="WVY5"/>
      <c r="WVZ5"/>
      <c r="WWA5"/>
      <c r="WWB5"/>
      <c r="WWC5"/>
      <c r="WWD5"/>
      <c r="WWE5"/>
      <c r="WWF5"/>
      <c r="WWG5"/>
      <c r="WWH5"/>
      <c r="WWI5"/>
      <c r="WWJ5"/>
      <c r="WWK5"/>
      <c r="WWL5"/>
      <c r="WWM5"/>
      <c r="WWN5"/>
      <c r="WWO5"/>
      <c r="WWP5"/>
      <c r="WWQ5"/>
      <c r="WWR5"/>
      <c r="WWS5"/>
      <c r="WWT5"/>
      <c r="WWU5"/>
      <c r="WWV5"/>
      <c r="WWW5"/>
      <c r="WWX5"/>
      <c r="WWY5"/>
      <c r="WWZ5"/>
      <c r="WXA5"/>
      <c r="WXB5"/>
      <c r="WXC5"/>
      <c r="WXD5"/>
      <c r="WXE5"/>
      <c r="WXF5"/>
      <c r="WXG5"/>
      <c r="WXH5"/>
      <c r="WXI5"/>
      <c r="WXJ5"/>
      <c r="WXK5"/>
      <c r="WXL5"/>
      <c r="WXM5"/>
      <c r="WXN5"/>
      <c r="WXO5"/>
      <c r="WXP5"/>
      <c r="WXQ5"/>
      <c r="WXR5"/>
      <c r="WXS5"/>
      <c r="WXT5"/>
      <c r="WXU5"/>
      <c r="WXV5"/>
      <c r="WXW5"/>
      <c r="WXX5"/>
      <c r="WXY5"/>
      <c r="WXZ5"/>
      <c r="WYA5"/>
      <c r="WYB5"/>
      <c r="WYC5"/>
      <c r="WYD5"/>
      <c r="WYE5"/>
      <c r="WYF5"/>
      <c r="WYG5"/>
      <c r="WYH5"/>
      <c r="WYI5"/>
      <c r="WYJ5"/>
      <c r="WYK5"/>
      <c r="WYL5"/>
      <c r="WYM5"/>
      <c r="WYN5"/>
      <c r="WYO5"/>
      <c r="WYP5"/>
      <c r="WYQ5"/>
      <c r="WYR5"/>
      <c r="WYS5"/>
      <c r="WYT5"/>
      <c r="WYU5"/>
      <c r="WYV5"/>
      <c r="WYW5"/>
      <c r="WYX5"/>
      <c r="WYY5"/>
      <c r="WYZ5"/>
      <c r="WZA5"/>
      <c r="WZB5"/>
      <c r="WZC5"/>
      <c r="WZD5"/>
      <c r="WZE5"/>
      <c r="WZF5"/>
      <c r="WZG5"/>
      <c r="WZH5"/>
      <c r="WZI5"/>
      <c r="WZJ5"/>
      <c r="WZK5"/>
      <c r="WZL5"/>
      <c r="WZM5"/>
      <c r="WZN5"/>
      <c r="WZO5"/>
      <c r="WZP5"/>
      <c r="WZQ5"/>
      <c r="WZR5"/>
      <c r="WZS5"/>
      <c r="WZT5"/>
      <c r="WZU5"/>
      <c r="WZV5"/>
      <c r="WZW5"/>
      <c r="WZX5"/>
      <c r="WZY5"/>
      <c r="WZZ5"/>
      <c r="XAA5"/>
      <c r="XAB5"/>
      <c r="XAC5"/>
      <c r="XAD5"/>
      <c r="XAE5"/>
      <c r="XAF5"/>
      <c r="XAG5"/>
      <c r="XAH5"/>
      <c r="XAI5"/>
      <c r="XAJ5"/>
      <c r="XAK5"/>
      <c r="XAL5"/>
      <c r="XAM5"/>
      <c r="XAN5"/>
      <c r="XAO5"/>
      <c r="XAP5"/>
      <c r="XAQ5"/>
      <c r="XAR5"/>
      <c r="XAS5"/>
      <c r="XAT5"/>
      <c r="XAU5"/>
      <c r="XAV5"/>
      <c r="XAW5"/>
      <c r="XAX5"/>
      <c r="XAY5"/>
      <c r="XAZ5"/>
      <c r="XBA5"/>
      <c r="XBB5"/>
      <c r="XBC5"/>
      <c r="XBD5"/>
      <c r="XBE5"/>
      <c r="XBF5"/>
      <c r="XBG5"/>
      <c r="XBH5"/>
      <c r="XBI5"/>
      <c r="XBJ5"/>
      <c r="XBK5"/>
      <c r="XBL5"/>
      <c r="XBM5"/>
      <c r="XBN5"/>
      <c r="XBO5"/>
      <c r="XBP5"/>
      <c r="XBQ5"/>
      <c r="XBR5"/>
      <c r="XBS5"/>
      <c r="XBT5"/>
      <c r="XBU5"/>
      <c r="XBV5"/>
      <c r="XBW5"/>
      <c r="XBX5"/>
      <c r="XBY5"/>
      <c r="XBZ5"/>
      <c r="XCA5"/>
      <c r="XCB5"/>
      <c r="XCC5"/>
      <c r="XCD5"/>
      <c r="XCE5"/>
      <c r="XCF5"/>
      <c r="XCG5"/>
      <c r="XCH5"/>
      <c r="XCI5"/>
      <c r="XCJ5"/>
      <c r="XCK5"/>
      <c r="XCL5"/>
      <c r="XCM5"/>
      <c r="XCN5"/>
      <c r="XCO5"/>
      <c r="XCP5"/>
      <c r="XCQ5"/>
      <c r="XCR5"/>
      <c r="XCS5"/>
      <c r="XCT5"/>
      <c r="XCU5"/>
      <c r="XCV5"/>
      <c r="XCW5"/>
      <c r="XCX5"/>
      <c r="XCY5"/>
      <c r="XCZ5"/>
      <c r="XDA5"/>
      <c r="XDB5"/>
      <c r="XDC5"/>
      <c r="XDD5"/>
      <c r="XDE5"/>
      <c r="XDF5"/>
      <c r="XDG5"/>
      <c r="XDH5"/>
      <c r="XDI5"/>
      <c r="XDJ5"/>
      <c r="XDK5"/>
      <c r="XDL5"/>
      <c r="XDM5"/>
      <c r="XDN5"/>
      <c r="XDO5"/>
      <c r="XDP5"/>
      <c r="XDQ5"/>
      <c r="XDR5"/>
      <c r="XDS5"/>
      <c r="XDT5"/>
      <c r="XDU5"/>
      <c r="XDV5"/>
      <c r="XDW5"/>
      <c r="XDX5"/>
      <c r="XDY5"/>
      <c r="XDZ5"/>
      <c r="XEA5"/>
      <c r="XEB5"/>
      <c r="XEC5"/>
      <c r="XED5"/>
      <c r="XEE5"/>
      <c r="XEF5"/>
      <c r="XEG5"/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B5"/>
      <c r="XFC5"/>
      <c r="XFD5"/>
    </row>
    <row r="6" spans="1:16384" s="64" customFormat="1" ht="12.75" x14ac:dyDescent="0.2">
      <c r="A6" s="289">
        <v>1</v>
      </c>
      <c r="B6" s="289"/>
      <c r="C6" s="289"/>
      <c r="D6" s="289"/>
      <c r="E6" s="66">
        <v>2</v>
      </c>
      <c r="F6" s="66">
        <v>3</v>
      </c>
      <c r="G6" s="66">
        <v>4</v>
      </c>
      <c r="H6" s="66" t="s">
        <v>118</v>
      </c>
      <c r="I6" s="66" t="s">
        <v>117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  <c r="URD6"/>
      <c r="URE6"/>
      <c r="URF6"/>
      <c r="URG6"/>
      <c r="URH6"/>
      <c r="URI6"/>
      <c r="URJ6"/>
      <c r="URK6"/>
      <c r="URL6"/>
      <c r="URM6"/>
      <c r="URN6"/>
      <c r="URO6"/>
      <c r="URP6"/>
      <c r="URQ6"/>
      <c r="URR6"/>
      <c r="URS6"/>
      <c r="URT6"/>
      <c r="URU6"/>
      <c r="URV6"/>
      <c r="URW6"/>
      <c r="URX6"/>
      <c r="URY6"/>
      <c r="URZ6"/>
      <c r="USA6"/>
      <c r="USB6"/>
      <c r="USC6"/>
      <c r="USD6"/>
      <c r="USE6"/>
      <c r="USF6"/>
      <c r="USG6"/>
      <c r="USH6"/>
      <c r="USI6"/>
      <c r="USJ6"/>
      <c r="USK6"/>
      <c r="USL6"/>
      <c r="USM6"/>
      <c r="USN6"/>
      <c r="USO6"/>
      <c r="USP6"/>
      <c r="USQ6"/>
      <c r="USR6"/>
      <c r="USS6"/>
      <c r="UST6"/>
      <c r="USU6"/>
      <c r="USV6"/>
      <c r="USW6"/>
      <c r="USX6"/>
      <c r="USY6"/>
      <c r="USZ6"/>
      <c r="UTA6"/>
      <c r="UTB6"/>
      <c r="UTC6"/>
      <c r="UTD6"/>
      <c r="UTE6"/>
      <c r="UTF6"/>
      <c r="UTG6"/>
      <c r="UTH6"/>
      <c r="UTI6"/>
      <c r="UTJ6"/>
      <c r="UTK6"/>
      <c r="UTL6"/>
      <c r="UTM6"/>
      <c r="UTN6"/>
      <c r="UTO6"/>
      <c r="UTP6"/>
      <c r="UTQ6"/>
      <c r="UTR6"/>
      <c r="UTS6"/>
      <c r="UTT6"/>
      <c r="UTU6"/>
      <c r="UTV6"/>
      <c r="UTW6"/>
      <c r="UTX6"/>
      <c r="UTY6"/>
      <c r="UTZ6"/>
      <c r="UUA6"/>
      <c r="UUB6"/>
      <c r="UUC6"/>
      <c r="UUD6"/>
      <c r="UUE6"/>
      <c r="UUF6"/>
      <c r="UUG6"/>
      <c r="UUH6"/>
      <c r="UUI6"/>
      <c r="UUJ6"/>
      <c r="UUK6"/>
      <c r="UUL6"/>
      <c r="UUM6"/>
      <c r="UUN6"/>
      <c r="UUO6"/>
      <c r="UUP6"/>
      <c r="UUQ6"/>
      <c r="UUR6"/>
      <c r="UUS6"/>
      <c r="UUT6"/>
      <c r="UUU6"/>
      <c r="UUV6"/>
      <c r="UUW6"/>
      <c r="UUX6"/>
      <c r="UUY6"/>
      <c r="UUZ6"/>
      <c r="UVA6"/>
      <c r="UVB6"/>
      <c r="UVC6"/>
      <c r="UVD6"/>
      <c r="UVE6"/>
      <c r="UVF6"/>
      <c r="UVG6"/>
      <c r="UVH6"/>
      <c r="UVI6"/>
      <c r="UVJ6"/>
      <c r="UVK6"/>
      <c r="UVL6"/>
      <c r="UVM6"/>
      <c r="UVN6"/>
      <c r="UVO6"/>
      <c r="UVP6"/>
      <c r="UVQ6"/>
      <c r="UVR6"/>
      <c r="UVS6"/>
      <c r="UVT6"/>
      <c r="UVU6"/>
      <c r="UVV6"/>
      <c r="UVW6"/>
      <c r="UVX6"/>
      <c r="UVY6"/>
      <c r="UVZ6"/>
      <c r="UWA6"/>
      <c r="UWB6"/>
      <c r="UWC6"/>
      <c r="UWD6"/>
      <c r="UWE6"/>
      <c r="UWF6"/>
      <c r="UWG6"/>
      <c r="UWH6"/>
      <c r="UWI6"/>
      <c r="UWJ6"/>
      <c r="UWK6"/>
      <c r="UWL6"/>
      <c r="UWM6"/>
      <c r="UWN6"/>
      <c r="UWO6"/>
      <c r="UWP6"/>
      <c r="UWQ6"/>
      <c r="UWR6"/>
      <c r="UWS6"/>
      <c r="UWT6"/>
      <c r="UWU6"/>
      <c r="UWV6"/>
      <c r="UWW6"/>
      <c r="UWX6"/>
      <c r="UWY6"/>
      <c r="UWZ6"/>
      <c r="UXA6"/>
      <c r="UXB6"/>
      <c r="UXC6"/>
      <c r="UXD6"/>
      <c r="UXE6"/>
      <c r="UXF6"/>
      <c r="UXG6"/>
      <c r="UXH6"/>
      <c r="UXI6"/>
      <c r="UXJ6"/>
      <c r="UXK6"/>
      <c r="UXL6"/>
      <c r="UXM6"/>
      <c r="UXN6"/>
      <c r="UXO6"/>
      <c r="UXP6"/>
      <c r="UXQ6"/>
      <c r="UXR6"/>
      <c r="UXS6"/>
      <c r="UXT6"/>
      <c r="UXU6"/>
      <c r="UXV6"/>
      <c r="UXW6"/>
      <c r="UXX6"/>
      <c r="UXY6"/>
      <c r="UXZ6"/>
      <c r="UYA6"/>
      <c r="UYB6"/>
      <c r="UYC6"/>
      <c r="UYD6"/>
      <c r="UYE6"/>
      <c r="UYF6"/>
      <c r="UYG6"/>
      <c r="UYH6"/>
      <c r="UYI6"/>
      <c r="UYJ6"/>
      <c r="UYK6"/>
      <c r="UYL6"/>
      <c r="UYM6"/>
      <c r="UYN6"/>
      <c r="UYO6"/>
      <c r="UYP6"/>
      <c r="UYQ6"/>
      <c r="UYR6"/>
      <c r="UYS6"/>
      <c r="UYT6"/>
      <c r="UYU6"/>
      <c r="UYV6"/>
      <c r="UYW6"/>
      <c r="UYX6"/>
      <c r="UYY6"/>
      <c r="UYZ6"/>
      <c r="UZA6"/>
      <c r="UZB6"/>
      <c r="UZC6"/>
      <c r="UZD6"/>
      <c r="UZE6"/>
      <c r="UZF6"/>
      <c r="UZG6"/>
      <c r="UZH6"/>
      <c r="UZI6"/>
      <c r="UZJ6"/>
      <c r="UZK6"/>
      <c r="UZL6"/>
      <c r="UZM6"/>
      <c r="UZN6"/>
      <c r="UZO6"/>
      <c r="UZP6"/>
      <c r="UZQ6"/>
      <c r="UZR6"/>
      <c r="UZS6"/>
      <c r="UZT6"/>
      <c r="UZU6"/>
      <c r="UZV6"/>
      <c r="UZW6"/>
      <c r="UZX6"/>
      <c r="UZY6"/>
      <c r="UZZ6"/>
      <c r="VAA6"/>
      <c r="VAB6"/>
      <c r="VAC6"/>
      <c r="VAD6"/>
      <c r="VAE6"/>
      <c r="VAF6"/>
      <c r="VAG6"/>
      <c r="VAH6"/>
      <c r="VAI6"/>
      <c r="VAJ6"/>
      <c r="VAK6"/>
      <c r="VAL6"/>
      <c r="VAM6"/>
      <c r="VAN6"/>
      <c r="VAO6"/>
      <c r="VAP6"/>
      <c r="VAQ6"/>
      <c r="VAR6"/>
      <c r="VAS6"/>
      <c r="VAT6"/>
      <c r="VAU6"/>
      <c r="VAV6"/>
      <c r="VAW6"/>
      <c r="VAX6"/>
      <c r="VAY6"/>
      <c r="VAZ6"/>
      <c r="VBA6"/>
      <c r="VBB6"/>
      <c r="VBC6"/>
      <c r="VBD6"/>
      <c r="VBE6"/>
      <c r="VBF6"/>
      <c r="VBG6"/>
      <c r="VBH6"/>
      <c r="VBI6"/>
      <c r="VBJ6"/>
      <c r="VBK6"/>
      <c r="VBL6"/>
      <c r="VBM6"/>
      <c r="VBN6"/>
      <c r="VBO6"/>
      <c r="VBP6"/>
      <c r="VBQ6"/>
      <c r="VBR6"/>
      <c r="VBS6"/>
      <c r="VBT6"/>
      <c r="VBU6"/>
      <c r="VBV6"/>
      <c r="VBW6"/>
      <c r="VBX6"/>
      <c r="VBY6"/>
      <c r="VBZ6"/>
      <c r="VCA6"/>
      <c r="VCB6"/>
      <c r="VCC6"/>
      <c r="VCD6"/>
      <c r="VCE6"/>
      <c r="VCF6"/>
      <c r="VCG6"/>
      <c r="VCH6"/>
      <c r="VCI6"/>
      <c r="VCJ6"/>
      <c r="VCK6"/>
      <c r="VCL6"/>
      <c r="VCM6"/>
      <c r="VCN6"/>
      <c r="VCO6"/>
      <c r="VCP6"/>
      <c r="VCQ6"/>
      <c r="VCR6"/>
      <c r="VCS6"/>
      <c r="VCT6"/>
      <c r="VCU6"/>
      <c r="VCV6"/>
      <c r="VCW6"/>
      <c r="VCX6"/>
      <c r="VCY6"/>
      <c r="VCZ6"/>
      <c r="VDA6"/>
      <c r="VDB6"/>
      <c r="VDC6"/>
      <c r="VDD6"/>
      <c r="VDE6"/>
      <c r="VDF6"/>
      <c r="VDG6"/>
      <c r="VDH6"/>
      <c r="VDI6"/>
      <c r="VDJ6"/>
      <c r="VDK6"/>
      <c r="VDL6"/>
      <c r="VDM6"/>
      <c r="VDN6"/>
      <c r="VDO6"/>
      <c r="VDP6"/>
      <c r="VDQ6"/>
      <c r="VDR6"/>
      <c r="VDS6"/>
      <c r="VDT6"/>
      <c r="VDU6"/>
      <c r="VDV6"/>
      <c r="VDW6"/>
      <c r="VDX6"/>
      <c r="VDY6"/>
      <c r="VDZ6"/>
      <c r="VEA6"/>
      <c r="VEB6"/>
      <c r="VEC6"/>
      <c r="VED6"/>
      <c r="VEE6"/>
      <c r="VEF6"/>
      <c r="VEG6"/>
      <c r="VEH6"/>
      <c r="VEI6"/>
      <c r="VEJ6"/>
      <c r="VEK6"/>
      <c r="VEL6"/>
      <c r="VEM6"/>
      <c r="VEN6"/>
      <c r="VEO6"/>
      <c r="VEP6"/>
      <c r="VEQ6"/>
      <c r="VER6"/>
      <c r="VES6"/>
      <c r="VET6"/>
      <c r="VEU6"/>
      <c r="VEV6"/>
      <c r="VEW6"/>
      <c r="VEX6"/>
      <c r="VEY6"/>
      <c r="VEZ6"/>
      <c r="VFA6"/>
      <c r="VFB6"/>
      <c r="VFC6"/>
      <c r="VFD6"/>
      <c r="VFE6"/>
      <c r="VFF6"/>
      <c r="VFG6"/>
      <c r="VFH6"/>
      <c r="VFI6"/>
      <c r="VFJ6"/>
      <c r="VFK6"/>
      <c r="VFL6"/>
      <c r="VFM6"/>
      <c r="VFN6"/>
      <c r="VFO6"/>
      <c r="VFP6"/>
      <c r="VFQ6"/>
      <c r="VFR6"/>
      <c r="VFS6"/>
      <c r="VFT6"/>
      <c r="VFU6"/>
      <c r="VFV6"/>
      <c r="VFW6"/>
      <c r="VFX6"/>
      <c r="VFY6"/>
      <c r="VFZ6"/>
      <c r="VGA6"/>
      <c r="VGB6"/>
      <c r="VGC6"/>
      <c r="VGD6"/>
      <c r="VGE6"/>
      <c r="VGF6"/>
      <c r="VGG6"/>
      <c r="VGH6"/>
      <c r="VGI6"/>
      <c r="VGJ6"/>
      <c r="VGK6"/>
      <c r="VGL6"/>
      <c r="VGM6"/>
      <c r="VGN6"/>
      <c r="VGO6"/>
      <c r="VGP6"/>
      <c r="VGQ6"/>
      <c r="VGR6"/>
      <c r="VGS6"/>
      <c r="VGT6"/>
      <c r="VGU6"/>
      <c r="VGV6"/>
      <c r="VGW6"/>
      <c r="VGX6"/>
      <c r="VGY6"/>
      <c r="VGZ6"/>
      <c r="VHA6"/>
      <c r="VHB6"/>
      <c r="VHC6"/>
      <c r="VHD6"/>
      <c r="VHE6"/>
      <c r="VHF6"/>
      <c r="VHG6"/>
      <c r="VHH6"/>
      <c r="VHI6"/>
      <c r="VHJ6"/>
      <c r="VHK6"/>
      <c r="VHL6"/>
      <c r="VHM6"/>
      <c r="VHN6"/>
      <c r="VHO6"/>
      <c r="VHP6"/>
      <c r="VHQ6"/>
      <c r="VHR6"/>
      <c r="VHS6"/>
      <c r="VHT6"/>
      <c r="VHU6"/>
      <c r="VHV6"/>
      <c r="VHW6"/>
      <c r="VHX6"/>
      <c r="VHY6"/>
      <c r="VHZ6"/>
      <c r="VIA6"/>
      <c r="VIB6"/>
      <c r="VIC6"/>
      <c r="VID6"/>
      <c r="VIE6"/>
      <c r="VIF6"/>
      <c r="VIG6"/>
      <c r="VIH6"/>
      <c r="VII6"/>
      <c r="VIJ6"/>
      <c r="VIK6"/>
      <c r="VIL6"/>
      <c r="VIM6"/>
      <c r="VIN6"/>
      <c r="VIO6"/>
      <c r="VIP6"/>
      <c r="VIQ6"/>
      <c r="VIR6"/>
      <c r="VIS6"/>
      <c r="VIT6"/>
      <c r="VIU6"/>
      <c r="VIV6"/>
      <c r="VIW6"/>
      <c r="VIX6"/>
      <c r="VIY6"/>
      <c r="VIZ6"/>
      <c r="VJA6"/>
      <c r="VJB6"/>
      <c r="VJC6"/>
      <c r="VJD6"/>
      <c r="VJE6"/>
      <c r="VJF6"/>
      <c r="VJG6"/>
      <c r="VJH6"/>
      <c r="VJI6"/>
      <c r="VJJ6"/>
      <c r="VJK6"/>
      <c r="VJL6"/>
      <c r="VJM6"/>
      <c r="VJN6"/>
      <c r="VJO6"/>
      <c r="VJP6"/>
      <c r="VJQ6"/>
      <c r="VJR6"/>
      <c r="VJS6"/>
      <c r="VJT6"/>
      <c r="VJU6"/>
      <c r="VJV6"/>
      <c r="VJW6"/>
      <c r="VJX6"/>
      <c r="VJY6"/>
      <c r="VJZ6"/>
      <c r="VKA6"/>
      <c r="VKB6"/>
      <c r="VKC6"/>
      <c r="VKD6"/>
      <c r="VKE6"/>
      <c r="VKF6"/>
      <c r="VKG6"/>
      <c r="VKH6"/>
      <c r="VKI6"/>
      <c r="VKJ6"/>
      <c r="VKK6"/>
      <c r="VKL6"/>
      <c r="VKM6"/>
      <c r="VKN6"/>
      <c r="VKO6"/>
      <c r="VKP6"/>
      <c r="VKQ6"/>
      <c r="VKR6"/>
      <c r="VKS6"/>
      <c r="VKT6"/>
      <c r="VKU6"/>
      <c r="VKV6"/>
      <c r="VKW6"/>
      <c r="VKX6"/>
      <c r="VKY6"/>
      <c r="VKZ6"/>
      <c r="VLA6"/>
      <c r="VLB6"/>
      <c r="VLC6"/>
      <c r="VLD6"/>
      <c r="VLE6"/>
      <c r="VLF6"/>
      <c r="VLG6"/>
      <c r="VLH6"/>
      <c r="VLI6"/>
      <c r="VLJ6"/>
      <c r="VLK6"/>
      <c r="VLL6"/>
      <c r="VLM6"/>
      <c r="VLN6"/>
      <c r="VLO6"/>
      <c r="VLP6"/>
      <c r="VLQ6"/>
      <c r="VLR6"/>
      <c r="VLS6"/>
      <c r="VLT6"/>
      <c r="VLU6"/>
      <c r="VLV6"/>
      <c r="VLW6"/>
      <c r="VLX6"/>
      <c r="VLY6"/>
      <c r="VLZ6"/>
      <c r="VMA6"/>
      <c r="VMB6"/>
      <c r="VMC6"/>
      <c r="VMD6"/>
      <c r="VME6"/>
      <c r="VMF6"/>
      <c r="VMG6"/>
      <c r="VMH6"/>
      <c r="VMI6"/>
      <c r="VMJ6"/>
      <c r="VMK6"/>
      <c r="VML6"/>
      <c r="VMM6"/>
      <c r="VMN6"/>
      <c r="VMO6"/>
      <c r="VMP6"/>
      <c r="VMQ6"/>
      <c r="VMR6"/>
      <c r="VMS6"/>
      <c r="VMT6"/>
      <c r="VMU6"/>
      <c r="VMV6"/>
      <c r="VMW6"/>
      <c r="VMX6"/>
      <c r="VMY6"/>
      <c r="VMZ6"/>
      <c r="VNA6"/>
      <c r="VNB6"/>
      <c r="VNC6"/>
      <c r="VND6"/>
      <c r="VNE6"/>
      <c r="VNF6"/>
      <c r="VNG6"/>
      <c r="VNH6"/>
      <c r="VNI6"/>
      <c r="VNJ6"/>
      <c r="VNK6"/>
      <c r="VNL6"/>
      <c r="VNM6"/>
      <c r="VNN6"/>
      <c r="VNO6"/>
      <c r="VNP6"/>
      <c r="VNQ6"/>
      <c r="VNR6"/>
      <c r="VNS6"/>
      <c r="VNT6"/>
      <c r="VNU6"/>
      <c r="VNV6"/>
      <c r="VNW6"/>
      <c r="VNX6"/>
      <c r="VNY6"/>
      <c r="VNZ6"/>
      <c r="VOA6"/>
      <c r="VOB6"/>
      <c r="VOC6"/>
      <c r="VOD6"/>
      <c r="VOE6"/>
      <c r="VOF6"/>
      <c r="VOG6"/>
      <c r="VOH6"/>
      <c r="VOI6"/>
      <c r="VOJ6"/>
      <c r="VOK6"/>
      <c r="VOL6"/>
      <c r="VOM6"/>
      <c r="VON6"/>
      <c r="VOO6"/>
      <c r="VOP6"/>
      <c r="VOQ6"/>
      <c r="VOR6"/>
      <c r="VOS6"/>
      <c r="VOT6"/>
      <c r="VOU6"/>
      <c r="VOV6"/>
      <c r="VOW6"/>
      <c r="VOX6"/>
      <c r="VOY6"/>
      <c r="VOZ6"/>
      <c r="VPA6"/>
      <c r="VPB6"/>
      <c r="VPC6"/>
      <c r="VPD6"/>
      <c r="VPE6"/>
      <c r="VPF6"/>
      <c r="VPG6"/>
      <c r="VPH6"/>
      <c r="VPI6"/>
      <c r="VPJ6"/>
      <c r="VPK6"/>
      <c r="VPL6"/>
      <c r="VPM6"/>
      <c r="VPN6"/>
      <c r="VPO6"/>
      <c r="VPP6"/>
      <c r="VPQ6"/>
      <c r="VPR6"/>
      <c r="VPS6"/>
      <c r="VPT6"/>
      <c r="VPU6"/>
      <c r="VPV6"/>
      <c r="VPW6"/>
      <c r="VPX6"/>
      <c r="VPY6"/>
      <c r="VPZ6"/>
      <c r="VQA6"/>
      <c r="VQB6"/>
      <c r="VQC6"/>
      <c r="VQD6"/>
      <c r="VQE6"/>
      <c r="VQF6"/>
      <c r="VQG6"/>
      <c r="VQH6"/>
      <c r="VQI6"/>
      <c r="VQJ6"/>
      <c r="VQK6"/>
      <c r="VQL6"/>
      <c r="VQM6"/>
      <c r="VQN6"/>
      <c r="VQO6"/>
      <c r="VQP6"/>
      <c r="VQQ6"/>
      <c r="VQR6"/>
      <c r="VQS6"/>
      <c r="VQT6"/>
      <c r="VQU6"/>
      <c r="VQV6"/>
      <c r="VQW6"/>
      <c r="VQX6"/>
      <c r="VQY6"/>
      <c r="VQZ6"/>
      <c r="VRA6"/>
      <c r="VRB6"/>
      <c r="VRC6"/>
      <c r="VRD6"/>
      <c r="VRE6"/>
      <c r="VRF6"/>
      <c r="VRG6"/>
      <c r="VRH6"/>
      <c r="VRI6"/>
      <c r="VRJ6"/>
      <c r="VRK6"/>
      <c r="VRL6"/>
      <c r="VRM6"/>
      <c r="VRN6"/>
      <c r="VRO6"/>
      <c r="VRP6"/>
      <c r="VRQ6"/>
      <c r="VRR6"/>
      <c r="VRS6"/>
      <c r="VRT6"/>
      <c r="VRU6"/>
      <c r="VRV6"/>
      <c r="VRW6"/>
      <c r="VRX6"/>
      <c r="VRY6"/>
      <c r="VRZ6"/>
      <c r="VSA6"/>
      <c r="VSB6"/>
      <c r="VSC6"/>
      <c r="VSD6"/>
      <c r="VSE6"/>
      <c r="VSF6"/>
      <c r="VSG6"/>
      <c r="VSH6"/>
      <c r="VSI6"/>
      <c r="VSJ6"/>
      <c r="VSK6"/>
      <c r="VSL6"/>
      <c r="VSM6"/>
      <c r="VSN6"/>
      <c r="VSO6"/>
      <c r="VSP6"/>
      <c r="VSQ6"/>
      <c r="VSR6"/>
      <c r="VSS6"/>
      <c r="VST6"/>
      <c r="VSU6"/>
      <c r="VSV6"/>
      <c r="VSW6"/>
      <c r="VSX6"/>
      <c r="VSY6"/>
      <c r="VSZ6"/>
      <c r="VTA6"/>
      <c r="VTB6"/>
      <c r="VTC6"/>
      <c r="VTD6"/>
      <c r="VTE6"/>
      <c r="VTF6"/>
      <c r="VTG6"/>
      <c r="VTH6"/>
      <c r="VTI6"/>
      <c r="VTJ6"/>
      <c r="VTK6"/>
      <c r="VTL6"/>
      <c r="VTM6"/>
      <c r="VTN6"/>
      <c r="VTO6"/>
      <c r="VTP6"/>
      <c r="VTQ6"/>
      <c r="VTR6"/>
      <c r="VTS6"/>
      <c r="VTT6"/>
      <c r="VTU6"/>
      <c r="VTV6"/>
      <c r="VTW6"/>
      <c r="VTX6"/>
      <c r="VTY6"/>
      <c r="VTZ6"/>
      <c r="VUA6"/>
      <c r="VUB6"/>
      <c r="VUC6"/>
      <c r="VUD6"/>
      <c r="VUE6"/>
      <c r="VUF6"/>
      <c r="VUG6"/>
      <c r="VUH6"/>
      <c r="VUI6"/>
      <c r="VUJ6"/>
      <c r="VUK6"/>
      <c r="VUL6"/>
      <c r="VUM6"/>
      <c r="VUN6"/>
      <c r="VUO6"/>
      <c r="VUP6"/>
      <c r="VUQ6"/>
      <c r="VUR6"/>
      <c r="VUS6"/>
      <c r="VUT6"/>
      <c r="VUU6"/>
      <c r="VUV6"/>
      <c r="VUW6"/>
      <c r="VUX6"/>
      <c r="VUY6"/>
      <c r="VUZ6"/>
      <c r="VVA6"/>
      <c r="VVB6"/>
      <c r="VVC6"/>
      <c r="VVD6"/>
      <c r="VVE6"/>
      <c r="VVF6"/>
      <c r="VVG6"/>
      <c r="VVH6"/>
      <c r="VVI6"/>
      <c r="VVJ6"/>
      <c r="VVK6"/>
      <c r="VVL6"/>
      <c r="VVM6"/>
      <c r="VVN6"/>
      <c r="VVO6"/>
      <c r="VVP6"/>
      <c r="VVQ6"/>
      <c r="VVR6"/>
      <c r="VVS6"/>
      <c r="VVT6"/>
      <c r="VVU6"/>
      <c r="VVV6"/>
      <c r="VVW6"/>
      <c r="VVX6"/>
      <c r="VVY6"/>
      <c r="VVZ6"/>
      <c r="VWA6"/>
      <c r="VWB6"/>
      <c r="VWC6"/>
      <c r="VWD6"/>
      <c r="VWE6"/>
      <c r="VWF6"/>
      <c r="VWG6"/>
      <c r="VWH6"/>
      <c r="VWI6"/>
      <c r="VWJ6"/>
      <c r="VWK6"/>
      <c r="VWL6"/>
      <c r="VWM6"/>
      <c r="VWN6"/>
      <c r="VWO6"/>
      <c r="VWP6"/>
      <c r="VWQ6"/>
      <c r="VWR6"/>
      <c r="VWS6"/>
      <c r="VWT6"/>
      <c r="VWU6"/>
      <c r="VWV6"/>
      <c r="VWW6"/>
      <c r="VWX6"/>
      <c r="VWY6"/>
      <c r="VWZ6"/>
      <c r="VXA6"/>
      <c r="VXB6"/>
      <c r="VXC6"/>
      <c r="VXD6"/>
      <c r="VXE6"/>
      <c r="VXF6"/>
      <c r="VXG6"/>
      <c r="VXH6"/>
      <c r="VXI6"/>
      <c r="VXJ6"/>
      <c r="VXK6"/>
      <c r="VXL6"/>
      <c r="VXM6"/>
      <c r="VXN6"/>
      <c r="VXO6"/>
      <c r="VXP6"/>
      <c r="VXQ6"/>
      <c r="VXR6"/>
      <c r="VXS6"/>
      <c r="VXT6"/>
      <c r="VXU6"/>
      <c r="VXV6"/>
      <c r="VXW6"/>
      <c r="VXX6"/>
      <c r="VXY6"/>
      <c r="VXZ6"/>
      <c r="VYA6"/>
      <c r="VYB6"/>
      <c r="VYC6"/>
      <c r="VYD6"/>
      <c r="VYE6"/>
      <c r="VYF6"/>
      <c r="VYG6"/>
      <c r="VYH6"/>
      <c r="VYI6"/>
      <c r="VYJ6"/>
      <c r="VYK6"/>
      <c r="VYL6"/>
      <c r="VYM6"/>
      <c r="VYN6"/>
      <c r="VYO6"/>
      <c r="VYP6"/>
      <c r="VYQ6"/>
      <c r="VYR6"/>
      <c r="VYS6"/>
      <c r="VYT6"/>
      <c r="VYU6"/>
      <c r="VYV6"/>
      <c r="VYW6"/>
      <c r="VYX6"/>
      <c r="VYY6"/>
      <c r="VYZ6"/>
      <c r="VZA6"/>
      <c r="VZB6"/>
      <c r="VZC6"/>
      <c r="VZD6"/>
      <c r="VZE6"/>
      <c r="VZF6"/>
      <c r="VZG6"/>
      <c r="VZH6"/>
      <c r="VZI6"/>
      <c r="VZJ6"/>
      <c r="VZK6"/>
      <c r="VZL6"/>
      <c r="VZM6"/>
      <c r="VZN6"/>
      <c r="VZO6"/>
      <c r="VZP6"/>
      <c r="VZQ6"/>
      <c r="VZR6"/>
      <c r="VZS6"/>
      <c r="VZT6"/>
      <c r="VZU6"/>
      <c r="VZV6"/>
      <c r="VZW6"/>
      <c r="VZX6"/>
      <c r="VZY6"/>
      <c r="VZZ6"/>
      <c r="WAA6"/>
      <c r="WAB6"/>
      <c r="WAC6"/>
      <c r="WAD6"/>
      <c r="WAE6"/>
      <c r="WAF6"/>
      <c r="WAG6"/>
      <c r="WAH6"/>
      <c r="WAI6"/>
      <c r="WAJ6"/>
      <c r="WAK6"/>
      <c r="WAL6"/>
      <c r="WAM6"/>
      <c r="WAN6"/>
      <c r="WAO6"/>
      <c r="WAP6"/>
      <c r="WAQ6"/>
      <c r="WAR6"/>
      <c r="WAS6"/>
      <c r="WAT6"/>
      <c r="WAU6"/>
      <c r="WAV6"/>
      <c r="WAW6"/>
      <c r="WAX6"/>
      <c r="WAY6"/>
      <c r="WAZ6"/>
      <c r="WBA6"/>
      <c r="WBB6"/>
      <c r="WBC6"/>
      <c r="WBD6"/>
      <c r="WBE6"/>
      <c r="WBF6"/>
      <c r="WBG6"/>
      <c r="WBH6"/>
      <c r="WBI6"/>
      <c r="WBJ6"/>
      <c r="WBK6"/>
      <c r="WBL6"/>
      <c r="WBM6"/>
      <c r="WBN6"/>
      <c r="WBO6"/>
      <c r="WBP6"/>
      <c r="WBQ6"/>
      <c r="WBR6"/>
      <c r="WBS6"/>
      <c r="WBT6"/>
      <c r="WBU6"/>
      <c r="WBV6"/>
      <c r="WBW6"/>
      <c r="WBX6"/>
      <c r="WBY6"/>
      <c r="WBZ6"/>
      <c r="WCA6"/>
      <c r="WCB6"/>
      <c r="WCC6"/>
      <c r="WCD6"/>
      <c r="WCE6"/>
      <c r="WCF6"/>
      <c r="WCG6"/>
      <c r="WCH6"/>
      <c r="WCI6"/>
      <c r="WCJ6"/>
      <c r="WCK6"/>
      <c r="WCL6"/>
      <c r="WCM6"/>
      <c r="WCN6"/>
      <c r="WCO6"/>
      <c r="WCP6"/>
      <c r="WCQ6"/>
      <c r="WCR6"/>
      <c r="WCS6"/>
      <c r="WCT6"/>
      <c r="WCU6"/>
      <c r="WCV6"/>
      <c r="WCW6"/>
      <c r="WCX6"/>
      <c r="WCY6"/>
      <c r="WCZ6"/>
      <c r="WDA6"/>
      <c r="WDB6"/>
      <c r="WDC6"/>
      <c r="WDD6"/>
      <c r="WDE6"/>
      <c r="WDF6"/>
      <c r="WDG6"/>
      <c r="WDH6"/>
      <c r="WDI6"/>
      <c r="WDJ6"/>
      <c r="WDK6"/>
      <c r="WDL6"/>
      <c r="WDM6"/>
      <c r="WDN6"/>
      <c r="WDO6"/>
      <c r="WDP6"/>
      <c r="WDQ6"/>
      <c r="WDR6"/>
      <c r="WDS6"/>
      <c r="WDT6"/>
      <c r="WDU6"/>
      <c r="WDV6"/>
      <c r="WDW6"/>
      <c r="WDX6"/>
      <c r="WDY6"/>
      <c r="WDZ6"/>
      <c r="WEA6"/>
      <c r="WEB6"/>
      <c r="WEC6"/>
      <c r="WED6"/>
      <c r="WEE6"/>
      <c r="WEF6"/>
      <c r="WEG6"/>
      <c r="WEH6"/>
      <c r="WEI6"/>
      <c r="WEJ6"/>
      <c r="WEK6"/>
      <c r="WEL6"/>
      <c r="WEM6"/>
      <c r="WEN6"/>
      <c r="WEO6"/>
      <c r="WEP6"/>
      <c r="WEQ6"/>
      <c r="WER6"/>
      <c r="WES6"/>
      <c r="WET6"/>
      <c r="WEU6"/>
      <c r="WEV6"/>
      <c r="WEW6"/>
      <c r="WEX6"/>
      <c r="WEY6"/>
      <c r="WEZ6"/>
      <c r="WFA6"/>
      <c r="WFB6"/>
      <c r="WFC6"/>
      <c r="WFD6"/>
      <c r="WFE6"/>
      <c r="WFF6"/>
      <c r="WFG6"/>
      <c r="WFH6"/>
      <c r="WFI6"/>
      <c r="WFJ6"/>
      <c r="WFK6"/>
      <c r="WFL6"/>
      <c r="WFM6"/>
      <c r="WFN6"/>
      <c r="WFO6"/>
      <c r="WFP6"/>
      <c r="WFQ6"/>
      <c r="WFR6"/>
      <c r="WFS6"/>
      <c r="WFT6"/>
      <c r="WFU6"/>
      <c r="WFV6"/>
      <c r="WFW6"/>
      <c r="WFX6"/>
      <c r="WFY6"/>
      <c r="WFZ6"/>
      <c r="WGA6"/>
      <c r="WGB6"/>
      <c r="WGC6"/>
      <c r="WGD6"/>
      <c r="WGE6"/>
      <c r="WGF6"/>
      <c r="WGG6"/>
      <c r="WGH6"/>
      <c r="WGI6"/>
      <c r="WGJ6"/>
      <c r="WGK6"/>
      <c r="WGL6"/>
      <c r="WGM6"/>
      <c r="WGN6"/>
      <c r="WGO6"/>
      <c r="WGP6"/>
      <c r="WGQ6"/>
      <c r="WGR6"/>
      <c r="WGS6"/>
      <c r="WGT6"/>
      <c r="WGU6"/>
      <c r="WGV6"/>
      <c r="WGW6"/>
      <c r="WGX6"/>
      <c r="WGY6"/>
      <c r="WGZ6"/>
      <c r="WHA6"/>
      <c r="WHB6"/>
      <c r="WHC6"/>
      <c r="WHD6"/>
      <c r="WHE6"/>
      <c r="WHF6"/>
      <c r="WHG6"/>
      <c r="WHH6"/>
      <c r="WHI6"/>
      <c r="WHJ6"/>
      <c r="WHK6"/>
      <c r="WHL6"/>
      <c r="WHM6"/>
      <c r="WHN6"/>
      <c r="WHO6"/>
      <c r="WHP6"/>
      <c r="WHQ6"/>
      <c r="WHR6"/>
      <c r="WHS6"/>
      <c r="WHT6"/>
      <c r="WHU6"/>
      <c r="WHV6"/>
      <c r="WHW6"/>
      <c r="WHX6"/>
      <c r="WHY6"/>
      <c r="WHZ6"/>
      <c r="WIA6"/>
      <c r="WIB6"/>
      <c r="WIC6"/>
      <c r="WID6"/>
      <c r="WIE6"/>
      <c r="WIF6"/>
      <c r="WIG6"/>
      <c r="WIH6"/>
      <c r="WII6"/>
      <c r="WIJ6"/>
      <c r="WIK6"/>
      <c r="WIL6"/>
      <c r="WIM6"/>
      <c r="WIN6"/>
      <c r="WIO6"/>
      <c r="WIP6"/>
      <c r="WIQ6"/>
      <c r="WIR6"/>
      <c r="WIS6"/>
      <c r="WIT6"/>
      <c r="WIU6"/>
      <c r="WIV6"/>
      <c r="WIW6"/>
      <c r="WIX6"/>
      <c r="WIY6"/>
      <c r="WIZ6"/>
      <c r="WJA6"/>
      <c r="WJB6"/>
      <c r="WJC6"/>
      <c r="WJD6"/>
      <c r="WJE6"/>
      <c r="WJF6"/>
      <c r="WJG6"/>
      <c r="WJH6"/>
      <c r="WJI6"/>
      <c r="WJJ6"/>
      <c r="WJK6"/>
      <c r="WJL6"/>
      <c r="WJM6"/>
      <c r="WJN6"/>
      <c r="WJO6"/>
      <c r="WJP6"/>
      <c r="WJQ6"/>
      <c r="WJR6"/>
      <c r="WJS6"/>
      <c r="WJT6"/>
      <c r="WJU6"/>
      <c r="WJV6"/>
      <c r="WJW6"/>
      <c r="WJX6"/>
      <c r="WJY6"/>
      <c r="WJZ6"/>
      <c r="WKA6"/>
      <c r="WKB6"/>
      <c r="WKC6"/>
      <c r="WKD6"/>
      <c r="WKE6"/>
      <c r="WKF6"/>
      <c r="WKG6"/>
      <c r="WKH6"/>
      <c r="WKI6"/>
      <c r="WKJ6"/>
      <c r="WKK6"/>
      <c r="WKL6"/>
      <c r="WKM6"/>
      <c r="WKN6"/>
      <c r="WKO6"/>
      <c r="WKP6"/>
      <c r="WKQ6"/>
      <c r="WKR6"/>
      <c r="WKS6"/>
      <c r="WKT6"/>
      <c r="WKU6"/>
      <c r="WKV6"/>
      <c r="WKW6"/>
      <c r="WKX6"/>
      <c r="WKY6"/>
      <c r="WKZ6"/>
      <c r="WLA6"/>
      <c r="WLB6"/>
      <c r="WLC6"/>
      <c r="WLD6"/>
      <c r="WLE6"/>
      <c r="WLF6"/>
      <c r="WLG6"/>
      <c r="WLH6"/>
      <c r="WLI6"/>
      <c r="WLJ6"/>
      <c r="WLK6"/>
      <c r="WLL6"/>
      <c r="WLM6"/>
      <c r="WLN6"/>
      <c r="WLO6"/>
      <c r="WLP6"/>
      <c r="WLQ6"/>
      <c r="WLR6"/>
      <c r="WLS6"/>
      <c r="WLT6"/>
      <c r="WLU6"/>
      <c r="WLV6"/>
      <c r="WLW6"/>
      <c r="WLX6"/>
      <c r="WLY6"/>
      <c r="WLZ6"/>
      <c r="WMA6"/>
      <c r="WMB6"/>
      <c r="WMC6"/>
      <c r="WMD6"/>
      <c r="WME6"/>
      <c r="WMF6"/>
      <c r="WMG6"/>
      <c r="WMH6"/>
      <c r="WMI6"/>
      <c r="WMJ6"/>
      <c r="WMK6"/>
      <c r="WML6"/>
      <c r="WMM6"/>
      <c r="WMN6"/>
      <c r="WMO6"/>
      <c r="WMP6"/>
      <c r="WMQ6"/>
      <c r="WMR6"/>
      <c r="WMS6"/>
      <c r="WMT6"/>
      <c r="WMU6"/>
      <c r="WMV6"/>
      <c r="WMW6"/>
      <c r="WMX6"/>
      <c r="WMY6"/>
      <c r="WMZ6"/>
      <c r="WNA6"/>
      <c r="WNB6"/>
      <c r="WNC6"/>
      <c r="WND6"/>
      <c r="WNE6"/>
      <c r="WNF6"/>
      <c r="WNG6"/>
      <c r="WNH6"/>
      <c r="WNI6"/>
      <c r="WNJ6"/>
      <c r="WNK6"/>
      <c r="WNL6"/>
      <c r="WNM6"/>
      <c r="WNN6"/>
      <c r="WNO6"/>
      <c r="WNP6"/>
      <c r="WNQ6"/>
      <c r="WNR6"/>
      <c r="WNS6"/>
      <c r="WNT6"/>
      <c r="WNU6"/>
      <c r="WNV6"/>
      <c r="WNW6"/>
      <c r="WNX6"/>
      <c r="WNY6"/>
      <c r="WNZ6"/>
      <c r="WOA6"/>
      <c r="WOB6"/>
      <c r="WOC6"/>
      <c r="WOD6"/>
      <c r="WOE6"/>
      <c r="WOF6"/>
      <c r="WOG6"/>
      <c r="WOH6"/>
      <c r="WOI6"/>
      <c r="WOJ6"/>
      <c r="WOK6"/>
      <c r="WOL6"/>
      <c r="WOM6"/>
      <c r="WON6"/>
      <c r="WOO6"/>
      <c r="WOP6"/>
      <c r="WOQ6"/>
      <c r="WOR6"/>
      <c r="WOS6"/>
      <c r="WOT6"/>
      <c r="WOU6"/>
      <c r="WOV6"/>
      <c r="WOW6"/>
      <c r="WOX6"/>
      <c r="WOY6"/>
      <c r="WOZ6"/>
      <c r="WPA6"/>
      <c r="WPB6"/>
      <c r="WPC6"/>
      <c r="WPD6"/>
      <c r="WPE6"/>
      <c r="WPF6"/>
      <c r="WPG6"/>
      <c r="WPH6"/>
      <c r="WPI6"/>
      <c r="WPJ6"/>
      <c r="WPK6"/>
      <c r="WPL6"/>
      <c r="WPM6"/>
      <c r="WPN6"/>
      <c r="WPO6"/>
      <c r="WPP6"/>
      <c r="WPQ6"/>
      <c r="WPR6"/>
      <c r="WPS6"/>
      <c r="WPT6"/>
      <c r="WPU6"/>
      <c r="WPV6"/>
      <c r="WPW6"/>
      <c r="WPX6"/>
      <c r="WPY6"/>
      <c r="WPZ6"/>
      <c r="WQA6"/>
      <c r="WQB6"/>
      <c r="WQC6"/>
      <c r="WQD6"/>
      <c r="WQE6"/>
      <c r="WQF6"/>
      <c r="WQG6"/>
      <c r="WQH6"/>
      <c r="WQI6"/>
      <c r="WQJ6"/>
      <c r="WQK6"/>
      <c r="WQL6"/>
      <c r="WQM6"/>
      <c r="WQN6"/>
      <c r="WQO6"/>
      <c r="WQP6"/>
      <c r="WQQ6"/>
      <c r="WQR6"/>
      <c r="WQS6"/>
      <c r="WQT6"/>
      <c r="WQU6"/>
      <c r="WQV6"/>
      <c r="WQW6"/>
      <c r="WQX6"/>
      <c r="WQY6"/>
      <c r="WQZ6"/>
      <c r="WRA6"/>
      <c r="WRB6"/>
      <c r="WRC6"/>
      <c r="WRD6"/>
      <c r="WRE6"/>
      <c r="WRF6"/>
      <c r="WRG6"/>
      <c r="WRH6"/>
      <c r="WRI6"/>
      <c r="WRJ6"/>
      <c r="WRK6"/>
      <c r="WRL6"/>
      <c r="WRM6"/>
      <c r="WRN6"/>
      <c r="WRO6"/>
      <c r="WRP6"/>
      <c r="WRQ6"/>
      <c r="WRR6"/>
      <c r="WRS6"/>
      <c r="WRT6"/>
      <c r="WRU6"/>
      <c r="WRV6"/>
      <c r="WRW6"/>
      <c r="WRX6"/>
      <c r="WRY6"/>
      <c r="WRZ6"/>
      <c r="WSA6"/>
      <c r="WSB6"/>
      <c r="WSC6"/>
      <c r="WSD6"/>
      <c r="WSE6"/>
      <c r="WSF6"/>
      <c r="WSG6"/>
      <c r="WSH6"/>
      <c r="WSI6"/>
      <c r="WSJ6"/>
      <c r="WSK6"/>
      <c r="WSL6"/>
      <c r="WSM6"/>
      <c r="WSN6"/>
      <c r="WSO6"/>
      <c r="WSP6"/>
      <c r="WSQ6"/>
      <c r="WSR6"/>
      <c r="WSS6"/>
      <c r="WST6"/>
      <c r="WSU6"/>
      <c r="WSV6"/>
      <c r="WSW6"/>
      <c r="WSX6"/>
      <c r="WSY6"/>
      <c r="WSZ6"/>
      <c r="WTA6"/>
      <c r="WTB6"/>
      <c r="WTC6"/>
      <c r="WTD6"/>
      <c r="WTE6"/>
      <c r="WTF6"/>
      <c r="WTG6"/>
      <c r="WTH6"/>
      <c r="WTI6"/>
      <c r="WTJ6"/>
      <c r="WTK6"/>
      <c r="WTL6"/>
      <c r="WTM6"/>
      <c r="WTN6"/>
      <c r="WTO6"/>
      <c r="WTP6"/>
      <c r="WTQ6"/>
      <c r="WTR6"/>
      <c r="WTS6"/>
      <c r="WTT6"/>
      <c r="WTU6"/>
      <c r="WTV6"/>
      <c r="WTW6"/>
      <c r="WTX6"/>
      <c r="WTY6"/>
      <c r="WTZ6"/>
      <c r="WUA6"/>
      <c r="WUB6"/>
      <c r="WUC6"/>
      <c r="WUD6"/>
      <c r="WUE6"/>
      <c r="WUF6"/>
      <c r="WUG6"/>
      <c r="WUH6"/>
      <c r="WUI6"/>
      <c r="WUJ6"/>
      <c r="WUK6"/>
      <c r="WUL6"/>
      <c r="WUM6"/>
      <c r="WUN6"/>
      <c r="WUO6"/>
      <c r="WUP6"/>
      <c r="WUQ6"/>
      <c r="WUR6"/>
      <c r="WUS6"/>
      <c r="WUT6"/>
      <c r="WUU6"/>
      <c r="WUV6"/>
      <c r="WUW6"/>
      <c r="WUX6"/>
      <c r="WUY6"/>
      <c r="WUZ6"/>
      <c r="WVA6"/>
      <c r="WVB6"/>
      <c r="WVC6"/>
      <c r="WVD6"/>
      <c r="WVE6"/>
      <c r="WVF6"/>
      <c r="WVG6"/>
      <c r="WVH6"/>
      <c r="WVI6"/>
      <c r="WVJ6"/>
      <c r="WVK6"/>
      <c r="WVL6"/>
      <c r="WVM6"/>
      <c r="WVN6"/>
      <c r="WVO6"/>
      <c r="WVP6"/>
      <c r="WVQ6"/>
      <c r="WVR6"/>
      <c r="WVS6"/>
      <c r="WVT6"/>
      <c r="WVU6"/>
      <c r="WVV6"/>
      <c r="WVW6"/>
      <c r="WVX6"/>
      <c r="WVY6"/>
      <c r="WVZ6"/>
      <c r="WWA6"/>
      <c r="WWB6"/>
      <c r="WWC6"/>
      <c r="WWD6"/>
      <c r="WWE6"/>
      <c r="WWF6"/>
      <c r="WWG6"/>
      <c r="WWH6"/>
      <c r="WWI6"/>
      <c r="WWJ6"/>
      <c r="WWK6"/>
      <c r="WWL6"/>
      <c r="WWM6"/>
      <c r="WWN6"/>
      <c r="WWO6"/>
      <c r="WWP6"/>
      <c r="WWQ6"/>
      <c r="WWR6"/>
      <c r="WWS6"/>
      <c r="WWT6"/>
      <c r="WWU6"/>
      <c r="WWV6"/>
      <c r="WWW6"/>
      <c r="WWX6"/>
      <c r="WWY6"/>
      <c r="WWZ6"/>
      <c r="WXA6"/>
      <c r="WXB6"/>
      <c r="WXC6"/>
      <c r="WXD6"/>
      <c r="WXE6"/>
      <c r="WXF6"/>
      <c r="WXG6"/>
      <c r="WXH6"/>
      <c r="WXI6"/>
      <c r="WXJ6"/>
      <c r="WXK6"/>
      <c r="WXL6"/>
      <c r="WXM6"/>
      <c r="WXN6"/>
      <c r="WXO6"/>
      <c r="WXP6"/>
      <c r="WXQ6"/>
      <c r="WXR6"/>
      <c r="WXS6"/>
      <c r="WXT6"/>
      <c r="WXU6"/>
      <c r="WXV6"/>
      <c r="WXW6"/>
      <c r="WXX6"/>
      <c r="WXY6"/>
      <c r="WXZ6"/>
      <c r="WYA6"/>
      <c r="WYB6"/>
      <c r="WYC6"/>
      <c r="WYD6"/>
      <c r="WYE6"/>
      <c r="WYF6"/>
      <c r="WYG6"/>
      <c r="WYH6"/>
      <c r="WYI6"/>
      <c r="WYJ6"/>
      <c r="WYK6"/>
      <c r="WYL6"/>
      <c r="WYM6"/>
      <c r="WYN6"/>
      <c r="WYO6"/>
      <c r="WYP6"/>
      <c r="WYQ6"/>
      <c r="WYR6"/>
      <c r="WYS6"/>
      <c r="WYT6"/>
      <c r="WYU6"/>
      <c r="WYV6"/>
      <c r="WYW6"/>
      <c r="WYX6"/>
      <c r="WYY6"/>
      <c r="WYZ6"/>
      <c r="WZA6"/>
      <c r="WZB6"/>
      <c r="WZC6"/>
      <c r="WZD6"/>
      <c r="WZE6"/>
      <c r="WZF6"/>
      <c r="WZG6"/>
      <c r="WZH6"/>
      <c r="WZI6"/>
      <c r="WZJ6"/>
      <c r="WZK6"/>
      <c r="WZL6"/>
      <c r="WZM6"/>
      <c r="WZN6"/>
      <c r="WZO6"/>
      <c r="WZP6"/>
      <c r="WZQ6"/>
      <c r="WZR6"/>
      <c r="WZS6"/>
      <c r="WZT6"/>
      <c r="WZU6"/>
      <c r="WZV6"/>
      <c r="WZW6"/>
      <c r="WZX6"/>
      <c r="WZY6"/>
      <c r="WZZ6"/>
      <c r="XAA6"/>
      <c r="XAB6"/>
      <c r="XAC6"/>
      <c r="XAD6"/>
      <c r="XAE6"/>
      <c r="XAF6"/>
      <c r="XAG6"/>
      <c r="XAH6"/>
      <c r="XAI6"/>
      <c r="XAJ6"/>
      <c r="XAK6"/>
      <c r="XAL6"/>
      <c r="XAM6"/>
      <c r="XAN6"/>
      <c r="XAO6"/>
      <c r="XAP6"/>
      <c r="XAQ6"/>
      <c r="XAR6"/>
      <c r="XAS6"/>
      <c r="XAT6"/>
      <c r="XAU6"/>
      <c r="XAV6"/>
      <c r="XAW6"/>
      <c r="XAX6"/>
      <c r="XAY6"/>
      <c r="XAZ6"/>
      <c r="XBA6"/>
      <c r="XBB6"/>
      <c r="XBC6"/>
      <c r="XBD6"/>
      <c r="XBE6"/>
      <c r="XBF6"/>
      <c r="XBG6"/>
      <c r="XBH6"/>
      <c r="XBI6"/>
      <c r="XBJ6"/>
      <c r="XBK6"/>
      <c r="XBL6"/>
      <c r="XBM6"/>
      <c r="XBN6"/>
      <c r="XBO6"/>
      <c r="XBP6"/>
      <c r="XBQ6"/>
      <c r="XBR6"/>
      <c r="XBS6"/>
      <c r="XBT6"/>
      <c r="XBU6"/>
      <c r="XBV6"/>
      <c r="XBW6"/>
      <c r="XBX6"/>
      <c r="XBY6"/>
      <c r="XBZ6"/>
      <c r="XCA6"/>
      <c r="XCB6"/>
      <c r="XCC6"/>
      <c r="XCD6"/>
      <c r="XCE6"/>
      <c r="XCF6"/>
      <c r="XCG6"/>
      <c r="XCH6"/>
      <c r="XCI6"/>
      <c r="XCJ6"/>
      <c r="XCK6"/>
      <c r="XCL6"/>
      <c r="XCM6"/>
      <c r="XCN6"/>
      <c r="XCO6"/>
      <c r="XCP6"/>
      <c r="XCQ6"/>
      <c r="XCR6"/>
      <c r="XCS6"/>
      <c r="XCT6"/>
      <c r="XCU6"/>
      <c r="XCV6"/>
      <c r="XCW6"/>
      <c r="XCX6"/>
      <c r="XCY6"/>
      <c r="XCZ6"/>
      <c r="XDA6"/>
      <c r="XDB6"/>
      <c r="XDC6"/>
      <c r="XDD6"/>
      <c r="XDE6"/>
      <c r="XDF6"/>
      <c r="XDG6"/>
      <c r="XDH6"/>
      <c r="XDI6"/>
      <c r="XDJ6"/>
      <c r="XDK6"/>
      <c r="XDL6"/>
      <c r="XDM6"/>
      <c r="XDN6"/>
      <c r="XDO6"/>
      <c r="XDP6"/>
      <c r="XDQ6"/>
      <c r="XDR6"/>
      <c r="XDS6"/>
      <c r="XDT6"/>
      <c r="XDU6"/>
      <c r="XDV6"/>
      <c r="XDW6"/>
      <c r="XDX6"/>
      <c r="XDY6"/>
      <c r="XDZ6"/>
      <c r="XEA6"/>
      <c r="XEB6"/>
      <c r="XEC6"/>
      <c r="XED6"/>
      <c r="XEE6"/>
      <c r="XEF6"/>
      <c r="XEG6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  <c r="XEY6"/>
      <c r="XEZ6"/>
      <c r="XFA6"/>
      <c r="XFB6"/>
      <c r="XFC6"/>
      <c r="XFD6"/>
    </row>
    <row r="7" spans="1:16384" x14ac:dyDescent="0.2">
      <c r="A7" s="65">
        <v>8</v>
      </c>
      <c r="B7" s="67"/>
      <c r="C7" s="67"/>
      <c r="D7" s="67" t="s">
        <v>78</v>
      </c>
      <c r="E7" s="84">
        <f>SUM(E8)</f>
        <v>0</v>
      </c>
      <c r="F7" s="84">
        <f t="shared" ref="F7:G7" si="0">SUM(F8)</f>
        <v>0</v>
      </c>
      <c r="G7" s="84">
        <f t="shared" si="0"/>
        <v>0</v>
      </c>
      <c r="H7" s="68" t="e">
        <f>SUM(G7/E7*100)</f>
        <v>#DIV/0!</v>
      </c>
      <c r="I7" s="68" t="e">
        <f>SUM(G7/F7*100)</f>
        <v>#DIV/0!</v>
      </c>
    </row>
    <row r="8" spans="1:16384" s="6" customFormat="1" x14ac:dyDescent="0.25">
      <c r="A8" s="75"/>
      <c r="B8" s="69">
        <v>84</v>
      </c>
      <c r="C8" s="82"/>
      <c r="D8" s="70" t="s">
        <v>79</v>
      </c>
      <c r="E8" s="85">
        <f>SUM(E9)</f>
        <v>0</v>
      </c>
      <c r="F8" s="85"/>
      <c r="G8" s="85">
        <f t="shared" ref="G8:G9" si="1">SUM(G9)</f>
        <v>0</v>
      </c>
      <c r="H8" s="68" t="e">
        <f t="shared" ref="H8:H15" si="2">SUM(G8/E8*100)</f>
        <v>#DIV/0!</v>
      </c>
      <c r="I8" s="68" t="e">
        <f t="shared" ref="I8:I15" si="3">SUM(G8/F8*100)</f>
        <v>#DIV/0!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  <c r="URD8"/>
      <c r="URE8"/>
      <c r="URF8"/>
      <c r="URG8"/>
      <c r="URH8"/>
      <c r="URI8"/>
      <c r="URJ8"/>
      <c r="URK8"/>
      <c r="URL8"/>
      <c r="URM8"/>
      <c r="URN8"/>
      <c r="URO8"/>
      <c r="URP8"/>
      <c r="URQ8"/>
      <c r="URR8"/>
      <c r="URS8"/>
      <c r="URT8"/>
      <c r="URU8"/>
      <c r="URV8"/>
      <c r="URW8"/>
      <c r="URX8"/>
      <c r="URY8"/>
      <c r="URZ8"/>
      <c r="USA8"/>
      <c r="USB8"/>
      <c r="USC8"/>
      <c r="USD8"/>
      <c r="USE8"/>
      <c r="USF8"/>
      <c r="USG8"/>
      <c r="USH8"/>
      <c r="USI8"/>
      <c r="USJ8"/>
      <c r="USK8"/>
      <c r="USL8"/>
      <c r="USM8"/>
      <c r="USN8"/>
      <c r="USO8"/>
      <c r="USP8"/>
      <c r="USQ8"/>
      <c r="USR8"/>
      <c r="USS8"/>
      <c r="UST8"/>
      <c r="USU8"/>
      <c r="USV8"/>
      <c r="USW8"/>
      <c r="USX8"/>
      <c r="USY8"/>
      <c r="USZ8"/>
      <c r="UTA8"/>
      <c r="UTB8"/>
      <c r="UTC8"/>
      <c r="UTD8"/>
      <c r="UTE8"/>
      <c r="UTF8"/>
      <c r="UTG8"/>
      <c r="UTH8"/>
      <c r="UTI8"/>
      <c r="UTJ8"/>
      <c r="UTK8"/>
      <c r="UTL8"/>
      <c r="UTM8"/>
      <c r="UTN8"/>
      <c r="UTO8"/>
      <c r="UTP8"/>
      <c r="UTQ8"/>
      <c r="UTR8"/>
      <c r="UTS8"/>
      <c r="UTT8"/>
      <c r="UTU8"/>
      <c r="UTV8"/>
      <c r="UTW8"/>
      <c r="UTX8"/>
      <c r="UTY8"/>
      <c r="UTZ8"/>
      <c r="UUA8"/>
      <c r="UUB8"/>
      <c r="UUC8"/>
      <c r="UUD8"/>
      <c r="UUE8"/>
      <c r="UUF8"/>
      <c r="UUG8"/>
      <c r="UUH8"/>
      <c r="UUI8"/>
      <c r="UUJ8"/>
      <c r="UUK8"/>
      <c r="UUL8"/>
      <c r="UUM8"/>
      <c r="UUN8"/>
      <c r="UUO8"/>
      <c r="UUP8"/>
      <c r="UUQ8"/>
      <c r="UUR8"/>
      <c r="UUS8"/>
      <c r="UUT8"/>
      <c r="UUU8"/>
      <c r="UUV8"/>
      <c r="UUW8"/>
      <c r="UUX8"/>
      <c r="UUY8"/>
      <c r="UUZ8"/>
      <c r="UVA8"/>
      <c r="UVB8"/>
      <c r="UVC8"/>
      <c r="UVD8"/>
      <c r="UVE8"/>
      <c r="UVF8"/>
      <c r="UVG8"/>
      <c r="UVH8"/>
      <c r="UVI8"/>
      <c r="UVJ8"/>
      <c r="UVK8"/>
      <c r="UVL8"/>
      <c r="UVM8"/>
      <c r="UVN8"/>
      <c r="UVO8"/>
      <c r="UVP8"/>
      <c r="UVQ8"/>
      <c r="UVR8"/>
      <c r="UVS8"/>
      <c r="UVT8"/>
      <c r="UVU8"/>
      <c r="UVV8"/>
      <c r="UVW8"/>
      <c r="UVX8"/>
      <c r="UVY8"/>
      <c r="UVZ8"/>
      <c r="UWA8"/>
      <c r="UWB8"/>
      <c r="UWC8"/>
      <c r="UWD8"/>
      <c r="UWE8"/>
      <c r="UWF8"/>
      <c r="UWG8"/>
      <c r="UWH8"/>
      <c r="UWI8"/>
      <c r="UWJ8"/>
      <c r="UWK8"/>
      <c r="UWL8"/>
      <c r="UWM8"/>
      <c r="UWN8"/>
      <c r="UWO8"/>
      <c r="UWP8"/>
      <c r="UWQ8"/>
      <c r="UWR8"/>
      <c r="UWS8"/>
      <c r="UWT8"/>
      <c r="UWU8"/>
      <c r="UWV8"/>
      <c r="UWW8"/>
      <c r="UWX8"/>
      <c r="UWY8"/>
      <c r="UWZ8"/>
      <c r="UXA8"/>
      <c r="UXB8"/>
      <c r="UXC8"/>
      <c r="UXD8"/>
      <c r="UXE8"/>
      <c r="UXF8"/>
      <c r="UXG8"/>
      <c r="UXH8"/>
      <c r="UXI8"/>
      <c r="UXJ8"/>
      <c r="UXK8"/>
      <c r="UXL8"/>
      <c r="UXM8"/>
      <c r="UXN8"/>
      <c r="UXO8"/>
      <c r="UXP8"/>
      <c r="UXQ8"/>
      <c r="UXR8"/>
      <c r="UXS8"/>
      <c r="UXT8"/>
      <c r="UXU8"/>
      <c r="UXV8"/>
      <c r="UXW8"/>
      <c r="UXX8"/>
      <c r="UXY8"/>
      <c r="UXZ8"/>
      <c r="UYA8"/>
      <c r="UYB8"/>
      <c r="UYC8"/>
      <c r="UYD8"/>
      <c r="UYE8"/>
      <c r="UYF8"/>
      <c r="UYG8"/>
      <c r="UYH8"/>
      <c r="UYI8"/>
      <c r="UYJ8"/>
      <c r="UYK8"/>
      <c r="UYL8"/>
      <c r="UYM8"/>
      <c r="UYN8"/>
      <c r="UYO8"/>
      <c r="UYP8"/>
      <c r="UYQ8"/>
      <c r="UYR8"/>
      <c r="UYS8"/>
      <c r="UYT8"/>
      <c r="UYU8"/>
      <c r="UYV8"/>
      <c r="UYW8"/>
      <c r="UYX8"/>
      <c r="UYY8"/>
      <c r="UYZ8"/>
      <c r="UZA8"/>
      <c r="UZB8"/>
      <c r="UZC8"/>
      <c r="UZD8"/>
      <c r="UZE8"/>
      <c r="UZF8"/>
      <c r="UZG8"/>
      <c r="UZH8"/>
      <c r="UZI8"/>
      <c r="UZJ8"/>
      <c r="UZK8"/>
      <c r="UZL8"/>
      <c r="UZM8"/>
      <c r="UZN8"/>
      <c r="UZO8"/>
      <c r="UZP8"/>
      <c r="UZQ8"/>
      <c r="UZR8"/>
      <c r="UZS8"/>
      <c r="UZT8"/>
      <c r="UZU8"/>
      <c r="UZV8"/>
      <c r="UZW8"/>
      <c r="UZX8"/>
      <c r="UZY8"/>
      <c r="UZZ8"/>
      <c r="VAA8"/>
      <c r="VAB8"/>
      <c r="VAC8"/>
      <c r="VAD8"/>
      <c r="VAE8"/>
      <c r="VAF8"/>
      <c r="VAG8"/>
      <c r="VAH8"/>
      <c r="VAI8"/>
      <c r="VAJ8"/>
      <c r="VAK8"/>
      <c r="VAL8"/>
      <c r="VAM8"/>
      <c r="VAN8"/>
      <c r="VAO8"/>
      <c r="VAP8"/>
      <c r="VAQ8"/>
      <c r="VAR8"/>
      <c r="VAS8"/>
      <c r="VAT8"/>
      <c r="VAU8"/>
      <c r="VAV8"/>
      <c r="VAW8"/>
      <c r="VAX8"/>
      <c r="VAY8"/>
      <c r="VAZ8"/>
      <c r="VBA8"/>
      <c r="VBB8"/>
      <c r="VBC8"/>
      <c r="VBD8"/>
      <c r="VBE8"/>
      <c r="VBF8"/>
      <c r="VBG8"/>
      <c r="VBH8"/>
      <c r="VBI8"/>
      <c r="VBJ8"/>
      <c r="VBK8"/>
      <c r="VBL8"/>
      <c r="VBM8"/>
      <c r="VBN8"/>
      <c r="VBO8"/>
      <c r="VBP8"/>
      <c r="VBQ8"/>
      <c r="VBR8"/>
      <c r="VBS8"/>
      <c r="VBT8"/>
      <c r="VBU8"/>
      <c r="VBV8"/>
      <c r="VBW8"/>
      <c r="VBX8"/>
      <c r="VBY8"/>
      <c r="VBZ8"/>
      <c r="VCA8"/>
      <c r="VCB8"/>
      <c r="VCC8"/>
      <c r="VCD8"/>
      <c r="VCE8"/>
      <c r="VCF8"/>
      <c r="VCG8"/>
      <c r="VCH8"/>
      <c r="VCI8"/>
      <c r="VCJ8"/>
      <c r="VCK8"/>
      <c r="VCL8"/>
      <c r="VCM8"/>
      <c r="VCN8"/>
      <c r="VCO8"/>
      <c r="VCP8"/>
      <c r="VCQ8"/>
      <c r="VCR8"/>
      <c r="VCS8"/>
      <c r="VCT8"/>
      <c r="VCU8"/>
      <c r="VCV8"/>
      <c r="VCW8"/>
      <c r="VCX8"/>
      <c r="VCY8"/>
      <c r="VCZ8"/>
      <c r="VDA8"/>
      <c r="VDB8"/>
      <c r="VDC8"/>
      <c r="VDD8"/>
      <c r="VDE8"/>
      <c r="VDF8"/>
      <c r="VDG8"/>
      <c r="VDH8"/>
      <c r="VDI8"/>
      <c r="VDJ8"/>
      <c r="VDK8"/>
      <c r="VDL8"/>
      <c r="VDM8"/>
      <c r="VDN8"/>
      <c r="VDO8"/>
      <c r="VDP8"/>
      <c r="VDQ8"/>
      <c r="VDR8"/>
      <c r="VDS8"/>
      <c r="VDT8"/>
      <c r="VDU8"/>
      <c r="VDV8"/>
      <c r="VDW8"/>
      <c r="VDX8"/>
      <c r="VDY8"/>
      <c r="VDZ8"/>
      <c r="VEA8"/>
      <c r="VEB8"/>
      <c r="VEC8"/>
      <c r="VED8"/>
      <c r="VEE8"/>
      <c r="VEF8"/>
      <c r="VEG8"/>
      <c r="VEH8"/>
      <c r="VEI8"/>
      <c r="VEJ8"/>
      <c r="VEK8"/>
      <c r="VEL8"/>
      <c r="VEM8"/>
      <c r="VEN8"/>
      <c r="VEO8"/>
      <c r="VEP8"/>
      <c r="VEQ8"/>
      <c r="VER8"/>
      <c r="VES8"/>
      <c r="VET8"/>
      <c r="VEU8"/>
      <c r="VEV8"/>
      <c r="VEW8"/>
      <c r="VEX8"/>
      <c r="VEY8"/>
      <c r="VEZ8"/>
      <c r="VFA8"/>
      <c r="VFB8"/>
      <c r="VFC8"/>
      <c r="VFD8"/>
      <c r="VFE8"/>
      <c r="VFF8"/>
      <c r="VFG8"/>
      <c r="VFH8"/>
      <c r="VFI8"/>
      <c r="VFJ8"/>
      <c r="VFK8"/>
      <c r="VFL8"/>
      <c r="VFM8"/>
      <c r="VFN8"/>
      <c r="VFO8"/>
      <c r="VFP8"/>
      <c r="VFQ8"/>
      <c r="VFR8"/>
      <c r="VFS8"/>
      <c r="VFT8"/>
      <c r="VFU8"/>
      <c r="VFV8"/>
      <c r="VFW8"/>
      <c r="VFX8"/>
      <c r="VFY8"/>
      <c r="VFZ8"/>
      <c r="VGA8"/>
      <c r="VGB8"/>
      <c r="VGC8"/>
      <c r="VGD8"/>
      <c r="VGE8"/>
      <c r="VGF8"/>
      <c r="VGG8"/>
      <c r="VGH8"/>
      <c r="VGI8"/>
      <c r="VGJ8"/>
      <c r="VGK8"/>
      <c r="VGL8"/>
      <c r="VGM8"/>
      <c r="VGN8"/>
      <c r="VGO8"/>
      <c r="VGP8"/>
      <c r="VGQ8"/>
      <c r="VGR8"/>
      <c r="VGS8"/>
      <c r="VGT8"/>
      <c r="VGU8"/>
      <c r="VGV8"/>
      <c r="VGW8"/>
      <c r="VGX8"/>
      <c r="VGY8"/>
      <c r="VGZ8"/>
      <c r="VHA8"/>
      <c r="VHB8"/>
      <c r="VHC8"/>
      <c r="VHD8"/>
      <c r="VHE8"/>
      <c r="VHF8"/>
      <c r="VHG8"/>
      <c r="VHH8"/>
      <c r="VHI8"/>
      <c r="VHJ8"/>
      <c r="VHK8"/>
      <c r="VHL8"/>
      <c r="VHM8"/>
      <c r="VHN8"/>
      <c r="VHO8"/>
      <c r="VHP8"/>
      <c r="VHQ8"/>
      <c r="VHR8"/>
      <c r="VHS8"/>
      <c r="VHT8"/>
      <c r="VHU8"/>
      <c r="VHV8"/>
      <c r="VHW8"/>
      <c r="VHX8"/>
      <c r="VHY8"/>
      <c r="VHZ8"/>
      <c r="VIA8"/>
      <c r="VIB8"/>
      <c r="VIC8"/>
      <c r="VID8"/>
      <c r="VIE8"/>
      <c r="VIF8"/>
      <c r="VIG8"/>
      <c r="VIH8"/>
      <c r="VII8"/>
      <c r="VIJ8"/>
      <c r="VIK8"/>
      <c r="VIL8"/>
      <c r="VIM8"/>
      <c r="VIN8"/>
      <c r="VIO8"/>
      <c r="VIP8"/>
      <c r="VIQ8"/>
      <c r="VIR8"/>
      <c r="VIS8"/>
      <c r="VIT8"/>
      <c r="VIU8"/>
      <c r="VIV8"/>
      <c r="VIW8"/>
      <c r="VIX8"/>
      <c r="VIY8"/>
      <c r="VIZ8"/>
      <c r="VJA8"/>
      <c r="VJB8"/>
      <c r="VJC8"/>
      <c r="VJD8"/>
      <c r="VJE8"/>
      <c r="VJF8"/>
      <c r="VJG8"/>
      <c r="VJH8"/>
      <c r="VJI8"/>
      <c r="VJJ8"/>
      <c r="VJK8"/>
      <c r="VJL8"/>
      <c r="VJM8"/>
      <c r="VJN8"/>
      <c r="VJO8"/>
      <c r="VJP8"/>
      <c r="VJQ8"/>
      <c r="VJR8"/>
      <c r="VJS8"/>
      <c r="VJT8"/>
      <c r="VJU8"/>
      <c r="VJV8"/>
      <c r="VJW8"/>
      <c r="VJX8"/>
      <c r="VJY8"/>
      <c r="VJZ8"/>
      <c r="VKA8"/>
      <c r="VKB8"/>
      <c r="VKC8"/>
      <c r="VKD8"/>
      <c r="VKE8"/>
      <c r="VKF8"/>
      <c r="VKG8"/>
      <c r="VKH8"/>
      <c r="VKI8"/>
      <c r="VKJ8"/>
      <c r="VKK8"/>
      <c r="VKL8"/>
      <c r="VKM8"/>
      <c r="VKN8"/>
      <c r="VKO8"/>
      <c r="VKP8"/>
      <c r="VKQ8"/>
      <c r="VKR8"/>
      <c r="VKS8"/>
      <c r="VKT8"/>
      <c r="VKU8"/>
      <c r="VKV8"/>
      <c r="VKW8"/>
      <c r="VKX8"/>
      <c r="VKY8"/>
      <c r="VKZ8"/>
      <c r="VLA8"/>
      <c r="VLB8"/>
      <c r="VLC8"/>
      <c r="VLD8"/>
      <c r="VLE8"/>
      <c r="VLF8"/>
      <c r="VLG8"/>
      <c r="VLH8"/>
      <c r="VLI8"/>
      <c r="VLJ8"/>
      <c r="VLK8"/>
      <c r="VLL8"/>
      <c r="VLM8"/>
      <c r="VLN8"/>
      <c r="VLO8"/>
      <c r="VLP8"/>
      <c r="VLQ8"/>
      <c r="VLR8"/>
      <c r="VLS8"/>
      <c r="VLT8"/>
      <c r="VLU8"/>
      <c r="VLV8"/>
      <c r="VLW8"/>
      <c r="VLX8"/>
      <c r="VLY8"/>
      <c r="VLZ8"/>
      <c r="VMA8"/>
      <c r="VMB8"/>
      <c r="VMC8"/>
      <c r="VMD8"/>
      <c r="VME8"/>
      <c r="VMF8"/>
      <c r="VMG8"/>
      <c r="VMH8"/>
      <c r="VMI8"/>
      <c r="VMJ8"/>
      <c r="VMK8"/>
      <c r="VML8"/>
      <c r="VMM8"/>
      <c r="VMN8"/>
      <c r="VMO8"/>
      <c r="VMP8"/>
      <c r="VMQ8"/>
      <c r="VMR8"/>
      <c r="VMS8"/>
      <c r="VMT8"/>
      <c r="VMU8"/>
      <c r="VMV8"/>
      <c r="VMW8"/>
      <c r="VMX8"/>
      <c r="VMY8"/>
      <c r="VMZ8"/>
      <c r="VNA8"/>
      <c r="VNB8"/>
      <c r="VNC8"/>
      <c r="VND8"/>
      <c r="VNE8"/>
      <c r="VNF8"/>
      <c r="VNG8"/>
      <c r="VNH8"/>
      <c r="VNI8"/>
      <c r="VNJ8"/>
      <c r="VNK8"/>
      <c r="VNL8"/>
      <c r="VNM8"/>
      <c r="VNN8"/>
      <c r="VNO8"/>
      <c r="VNP8"/>
      <c r="VNQ8"/>
      <c r="VNR8"/>
      <c r="VNS8"/>
      <c r="VNT8"/>
      <c r="VNU8"/>
      <c r="VNV8"/>
      <c r="VNW8"/>
      <c r="VNX8"/>
      <c r="VNY8"/>
      <c r="VNZ8"/>
      <c r="VOA8"/>
      <c r="VOB8"/>
      <c r="VOC8"/>
      <c r="VOD8"/>
      <c r="VOE8"/>
      <c r="VOF8"/>
      <c r="VOG8"/>
      <c r="VOH8"/>
      <c r="VOI8"/>
      <c r="VOJ8"/>
      <c r="VOK8"/>
      <c r="VOL8"/>
      <c r="VOM8"/>
      <c r="VON8"/>
      <c r="VOO8"/>
      <c r="VOP8"/>
      <c r="VOQ8"/>
      <c r="VOR8"/>
      <c r="VOS8"/>
      <c r="VOT8"/>
      <c r="VOU8"/>
      <c r="VOV8"/>
      <c r="VOW8"/>
      <c r="VOX8"/>
      <c r="VOY8"/>
      <c r="VOZ8"/>
      <c r="VPA8"/>
      <c r="VPB8"/>
      <c r="VPC8"/>
      <c r="VPD8"/>
      <c r="VPE8"/>
      <c r="VPF8"/>
      <c r="VPG8"/>
      <c r="VPH8"/>
      <c r="VPI8"/>
      <c r="VPJ8"/>
      <c r="VPK8"/>
      <c r="VPL8"/>
      <c r="VPM8"/>
      <c r="VPN8"/>
      <c r="VPO8"/>
      <c r="VPP8"/>
      <c r="VPQ8"/>
      <c r="VPR8"/>
      <c r="VPS8"/>
      <c r="VPT8"/>
      <c r="VPU8"/>
      <c r="VPV8"/>
      <c r="VPW8"/>
      <c r="VPX8"/>
      <c r="VPY8"/>
      <c r="VPZ8"/>
      <c r="VQA8"/>
      <c r="VQB8"/>
      <c r="VQC8"/>
      <c r="VQD8"/>
      <c r="VQE8"/>
      <c r="VQF8"/>
      <c r="VQG8"/>
      <c r="VQH8"/>
      <c r="VQI8"/>
      <c r="VQJ8"/>
      <c r="VQK8"/>
      <c r="VQL8"/>
      <c r="VQM8"/>
      <c r="VQN8"/>
      <c r="VQO8"/>
      <c r="VQP8"/>
      <c r="VQQ8"/>
      <c r="VQR8"/>
      <c r="VQS8"/>
      <c r="VQT8"/>
      <c r="VQU8"/>
      <c r="VQV8"/>
      <c r="VQW8"/>
      <c r="VQX8"/>
      <c r="VQY8"/>
      <c r="VQZ8"/>
      <c r="VRA8"/>
      <c r="VRB8"/>
      <c r="VRC8"/>
      <c r="VRD8"/>
      <c r="VRE8"/>
      <c r="VRF8"/>
      <c r="VRG8"/>
      <c r="VRH8"/>
      <c r="VRI8"/>
      <c r="VRJ8"/>
      <c r="VRK8"/>
      <c r="VRL8"/>
      <c r="VRM8"/>
      <c r="VRN8"/>
      <c r="VRO8"/>
      <c r="VRP8"/>
      <c r="VRQ8"/>
      <c r="VRR8"/>
      <c r="VRS8"/>
      <c r="VRT8"/>
      <c r="VRU8"/>
      <c r="VRV8"/>
      <c r="VRW8"/>
      <c r="VRX8"/>
      <c r="VRY8"/>
      <c r="VRZ8"/>
      <c r="VSA8"/>
      <c r="VSB8"/>
      <c r="VSC8"/>
      <c r="VSD8"/>
      <c r="VSE8"/>
      <c r="VSF8"/>
      <c r="VSG8"/>
      <c r="VSH8"/>
      <c r="VSI8"/>
      <c r="VSJ8"/>
      <c r="VSK8"/>
      <c r="VSL8"/>
      <c r="VSM8"/>
      <c r="VSN8"/>
      <c r="VSO8"/>
      <c r="VSP8"/>
      <c r="VSQ8"/>
      <c r="VSR8"/>
      <c r="VSS8"/>
      <c r="VST8"/>
      <c r="VSU8"/>
      <c r="VSV8"/>
      <c r="VSW8"/>
      <c r="VSX8"/>
      <c r="VSY8"/>
      <c r="VSZ8"/>
      <c r="VTA8"/>
      <c r="VTB8"/>
      <c r="VTC8"/>
      <c r="VTD8"/>
      <c r="VTE8"/>
      <c r="VTF8"/>
      <c r="VTG8"/>
      <c r="VTH8"/>
      <c r="VTI8"/>
      <c r="VTJ8"/>
      <c r="VTK8"/>
      <c r="VTL8"/>
      <c r="VTM8"/>
      <c r="VTN8"/>
      <c r="VTO8"/>
      <c r="VTP8"/>
      <c r="VTQ8"/>
      <c r="VTR8"/>
      <c r="VTS8"/>
      <c r="VTT8"/>
      <c r="VTU8"/>
      <c r="VTV8"/>
      <c r="VTW8"/>
      <c r="VTX8"/>
      <c r="VTY8"/>
      <c r="VTZ8"/>
      <c r="VUA8"/>
      <c r="VUB8"/>
      <c r="VUC8"/>
      <c r="VUD8"/>
      <c r="VUE8"/>
      <c r="VUF8"/>
      <c r="VUG8"/>
      <c r="VUH8"/>
      <c r="VUI8"/>
      <c r="VUJ8"/>
      <c r="VUK8"/>
      <c r="VUL8"/>
      <c r="VUM8"/>
      <c r="VUN8"/>
      <c r="VUO8"/>
      <c r="VUP8"/>
      <c r="VUQ8"/>
      <c r="VUR8"/>
      <c r="VUS8"/>
      <c r="VUT8"/>
      <c r="VUU8"/>
      <c r="VUV8"/>
      <c r="VUW8"/>
      <c r="VUX8"/>
      <c r="VUY8"/>
      <c r="VUZ8"/>
      <c r="VVA8"/>
      <c r="VVB8"/>
      <c r="VVC8"/>
      <c r="VVD8"/>
      <c r="VVE8"/>
      <c r="VVF8"/>
      <c r="VVG8"/>
      <c r="VVH8"/>
      <c r="VVI8"/>
      <c r="VVJ8"/>
      <c r="VVK8"/>
      <c r="VVL8"/>
      <c r="VVM8"/>
      <c r="VVN8"/>
      <c r="VVO8"/>
      <c r="VVP8"/>
      <c r="VVQ8"/>
      <c r="VVR8"/>
      <c r="VVS8"/>
      <c r="VVT8"/>
      <c r="VVU8"/>
      <c r="VVV8"/>
      <c r="VVW8"/>
      <c r="VVX8"/>
      <c r="VVY8"/>
      <c r="VVZ8"/>
      <c r="VWA8"/>
      <c r="VWB8"/>
      <c r="VWC8"/>
      <c r="VWD8"/>
      <c r="VWE8"/>
      <c r="VWF8"/>
      <c r="VWG8"/>
      <c r="VWH8"/>
      <c r="VWI8"/>
      <c r="VWJ8"/>
      <c r="VWK8"/>
      <c r="VWL8"/>
      <c r="VWM8"/>
      <c r="VWN8"/>
      <c r="VWO8"/>
      <c r="VWP8"/>
      <c r="VWQ8"/>
      <c r="VWR8"/>
      <c r="VWS8"/>
      <c r="VWT8"/>
      <c r="VWU8"/>
      <c r="VWV8"/>
      <c r="VWW8"/>
      <c r="VWX8"/>
      <c r="VWY8"/>
      <c r="VWZ8"/>
      <c r="VXA8"/>
      <c r="VXB8"/>
      <c r="VXC8"/>
      <c r="VXD8"/>
      <c r="VXE8"/>
      <c r="VXF8"/>
      <c r="VXG8"/>
      <c r="VXH8"/>
      <c r="VXI8"/>
      <c r="VXJ8"/>
      <c r="VXK8"/>
      <c r="VXL8"/>
      <c r="VXM8"/>
      <c r="VXN8"/>
      <c r="VXO8"/>
      <c r="VXP8"/>
      <c r="VXQ8"/>
      <c r="VXR8"/>
      <c r="VXS8"/>
      <c r="VXT8"/>
      <c r="VXU8"/>
      <c r="VXV8"/>
      <c r="VXW8"/>
      <c r="VXX8"/>
      <c r="VXY8"/>
      <c r="VXZ8"/>
      <c r="VYA8"/>
      <c r="VYB8"/>
      <c r="VYC8"/>
      <c r="VYD8"/>
      <c r="VYE8"/>
      <c r="VYF8"/>
      <c r="VYG8"/>
      <c r="VYH8"/>
      <c r="VYI8"/>
      <c r="VYJ8"/>
      <c r="VYK8"/>
      <c r="VYL8"/>
      <c r="VYM8"/>
      <c r="VYN8"/>
      <c r="VYO8"/>
      <c r="VYP8"/>
      <c r="VYQ8"/>
      <c r="VYR8"/>
      <c r="VYS8"/>
      <c r="VYT8"/>
      <c r="VYU8"/>
      <c r="VYV8"/>
      <c r="VYW8"/>
      <c r="VYX8"/>
      <c r="VYY8"/>
      <c r="VYZ8"/>
      <c r="VZA8"/>
      <c r="VZB8"/>
      <c r="VZC8"/>
      <c r="VZD8"/>
      <c r="VZE8"/>
      <c r="VZF8"/>
      <c r="VZG8"/>
      <c r="VZH8"/>
      <c r="VZI8"/>
      <c r="VZJ8"/>
      <c r="VZK8"/>
      <c r="VZL8"/>
      <c r="VZM8"/>
      <c r="VZN8"/>
      <c r="VZO8"/>
      <c r="VZP8"/>
      <c r="VZQ8"/>
      <c r="VZR8"/>
      <c r="VZS8"/>
      <c r="VZT8"/>
      <c r="VZU8"/>
      <c r="VZV8"/>
      <c r="VZW8"/>
      <c r="VZX8"/>
      <c r="VZY8"/>
      <c r="VZZ8"/>
      <c r="WAA8"/>
      <c r="WAB8"/>
      <c r="WAC8"/>
      <c r="WAD8"/>
      <c r="WAE8"/>
      <c r="WAF8"/>
      <c r="WAG8"/>
      <c r="WAH8"/>
      <c r="WAI8"/>
      <c r="WAJ8"/>
      <c r="WAK8"/>
      <c r="WAL8"/>
      <c r="WAM8"/>
      <c r="WAN8"/>
      <c r="WAO8"/>
      <c r="WAP8"/>
      <c r="WAQ8"/>
      <c r="WAR8"/>
      <c r="WAS8"/>
      <c r="WAT8"/>
      <c r="WAU8"/>
      <c r="WAV8"/>
      <c r="WAW8"/>
      <c r="WAX8"/>
      <c r="WAY8"/>
      <c r="WAZ8"/>
      <c r="WBA8"/>
      <c r="WBB8"/>
      <c r="WBC8"/>
      <c r="WBD8"/>
      <c r="WBE8"/>
      <c r="WBF8"/>
      <c r="WBG8"/>
      <c r="WBH8"/>
      <c r="WBI8"/>
      <c r="WBJ8"/>
      <c r="WBK8"/>
      <c r="WBL8"/>
      <c r="WBM8"/>
      <c r="WBN8"/>
      <c r="WBO8"/>
      <c r="WBP8"/>
      <c r="WBQ8"/>
      <c r="WBR8"/>
      <c r="WBS8"/>
      <c r="WBT8"/>
      <c r="WBU8"/>
      <c r="WBV8"/>
      <c r="WBW8"/>
      <c r="WBX8"/>
      <c r="WBY8"/>
      <c r="WBZ8"/>
      <c r="WCA8"/>
      <c r="WCB8"/>
      <c r="WCC8"/>
      <c r="WCD8"/>
      <c r="WCE8"/>
      <c r="WCF8"/>
      <c r="WCG8"/>
      <c r="WCH8"/>
      <c r="WCI8"/>
      <c r="WCJ8"/>
      <c r="WCK8"/>
      <c r="WCL8"/>
      <c r="WCM8"/>
      <c r="WCN8"/>
      <c r="WCO8"/>
      <c r="WCP8"/>
      <c r="WCQ8"/>
      <c r="WCR8"/>
      <c r="WCS8"/>
      <c r="WCT8"/>
      <c r="WCU8"/>
      <c r="WCV8"/>
      <c r="WCW8"/>
      <c r="WCX8"/>
      <c r="WCY8"/>
      <c r="WCZ8"/>
      <c r="WDA8"/>
      <c r="WDB8"/>
      <c r="WDC8"/>
      <c r="WDD8"/>
      <c r="WDE8"/>
      <c r="WDF8"/>
      <c r="WDG8"/>
      <c r="WDH8"/>
      <c r="WDI8"/>
      <c r="WDJ8"/>
      <c r="WDK8"/>
      <c r="WDL8"/>
      <c r="WDM8"/>
      <c r="WDN8"/>
      <c r="WDO8"/>
      <c r="WDP8"/>
      <c r="WDQ8"/>
      <c r="WDR8"/>
      <c r="WDS8"/>
      <c r="WDT8"/>
      <c r="WDU8"/>
      <c r="WDV8"/>
      <c r="WDW8"/>
      <c r="WDX8"/>
      <c r="WDY8"/>
      <c r="WDZ8"/>
      <c r="WEA8"/>
      <c r="WEB8"/>
      <c r="WEC8"/>
      <c r="WED8"/>
      <c r="WEE8"/>
      <c r="WEF8"/>
      <c r="WEG8"/>
      <c r="WEH8"/>
      <c r="WEI8"/>
      <c r="WEJ8"/>
      <c r="WEK8"/>
      <c r="WEL8"/>
      <c r="WEM8"/>
      <c r="WEN8"/>
      <c r="WEO8"/>
      <c r="WEP8"/>
      <c r="WEQ8"/>
      <c r="WER8"/>
      <c r="WES8"/>
      <c r="WET8"/>
      <c r="WEU8"/>
      <c r="WEV8"/>
      <c r="WEW8"/>
      <c r="WEX8"/>
      <c r="WEY8"/>
      <c r="WEZ8"/>
      <c r="WFA8"/>
      <c r="WFB8"/>
      <c r="WFC8"/>
      <c r="WFD8"/>
      <c r="WFE8"/>
      <c r="WFF8"/>
      <c r="WFG8"/>
      <c r="WFH8"/>
      <c r="WFI8"/>
      <c r="WFJ8"/>
      <c r="WFK8"/>
      <c r="WFL8"/>
      <c r="WFM8"/>
      <c r="WFN8"/>
      <c r="WFO8"/>
      <c r="WFP8"/>
      <c r="WFQ8"/>
      <c r="WFR8"/>
      <c r="WFS8"/>
      <c r="WFT8"/>
      <c r="WFU8"/>
      <c r="WFV8"/>
      <c r="WFW8"/>
      <c r="WFX8"/>
      <c r="WFY8"/>
      <c r="WFZ8"/>
      <c r="WGA8"/>
      <c r="WGB8"/>
      <c r="WGC8"/>
      <c r="WGD8"/>
      <c r="WGE8"/>
      <c r="WGF8"/>
      <c r="WGG8"/>
      <c r="WGH8"/>
      <c r="WGI8"/>
      <c r="WGJ8"/>
      <c r="WGK8"/>
      <c r="WGL8"/>
      <c r="WGM8"/>
      <c r="WGN8"/>
      <c r="WGO8"/>
      <c r="WGP8"/>
      <c r="WGQ8"/>
      <c r="WGR8"/>
      <c r="WGS8"/>
      <c r="WGT8"/>
      <c r="WGU8"/>
      <c r="WGV8"/>
      <c r="WGW8"/>
      <c r="WGX8"/>
      <c r="WGY8"/>
      <c r="WGZ8"/>
      <c r="WHA8"/>
      <c r="WHB8"/>
      <c r="WHC8"/>
      <c r="WHD8"/>
      <c r="WHE8"/>
      <c r="WHF8"/>
      <c r="WHG8"/>
      <c r="WHH8"/>
      <c r="WHI8"/>
      <c r="WHJ8"/>
      <c r="WHK8"/>
      <c r="WHL8"/>
      <c r="WHM8"/>
      <c r="WHN8"/>
      <c r="WHO8"/>
      <c r="WHP8"/>
      <c r="WHQ8"/>
      <c r="WHR8"/>
      <c r="WHS8"/>
      <c r="WHT8"/>
      <c r="WHU8"/>
      <c r="WHV8"/>
      <c r="WHW8"/>
      <c r="WHX8"/>
      <c r="WHY8"/>
      <c r="WHZ8"/>
      <c r="WIA8"/>
      <c r="WIB8"/>
      <c r="WIC8"/>
      <c r="WID8"/>
      <c r="WIE8"/>
      <c r="WIF8"/>
      <c r="WIG8"/>
      <c r="WIH8"/>
      <c r="WII8"/>
      <c r="WIJ8"/>
      <c r="WIK8"/>
      <c r="WIL8"/>
      <c r="WIM8"/>
      <c r="WIN8"/>
      <c r="WIO8"/>
      <c r="WIP8"/>
      <c r="WIQ8"/>
      <c r="WIR8"/>
      <c r="WIS8"/>
      <c r="WIT8"/>
      <c r="WIU8"/>
      <c r="WIV8"/>
      <c r="WIW8"/>
      <c r="WIX8"/>
      <c r="WIY8"/>
      <c r="WIZ8"/>
      <c r="WJA8"/>
      <c r="WJB8"/>
      <c r="WJC8"/>
      <c r="WJD8"/>
      <c r="WJE8"/>
      <c r="WJF8"/>
      <c r="WJG8"/>
      <c r="WJH8"/>
      <c r="WJI8"/>
      <c r="WJJ8"/>
      <c r="WJK8"/>
      <c r="WJL8"/>
      <c r="WJM8"/>
      <c r="WJN8"/>
      <c r="WJO8"/>
      <c r="WJP8"/>
      <c r="WJQ8"/>
      <c r="WJR8"/>
      <c r="WJS8"/>
      <c r="WJT8"/>
      <c r="WJU8"/>
      <c r="WJV8"/>
      <c r="WJW8"/>
      <c r="WJX8"/>
      <c r="WJY8"/>
      <c r="WJZ8"/>
      <c r="WKA8"/>
      <c r="WKB8"/>
      <c r="WKC8"/>
      <c r="WKD8"/>
      <c r="WKE8"/>
      <c r="WKF8"/>
      <c r="WKG8"/>
      <c r="WKH8"/>
      <c r="WKI8"/>
      <c r="WKJ8"/>
      <c r="WKK8"/>
      <c r="WKL8"/>
      <c r="WKM8"/>
      <c r="WKN8"/>
      <c r="WKO8"/>
      <c r="WKP8"/>
      <c r="WKQ8"/>
      <c r="WKR8"/>
      <c r="WKS8"/>
      <c r="WKT8"/>
      <c r="WKU8"/>
      <c r="WKV8"/>
      <c r="WKW8"/>
      <c r="WKX8"/>
      <c r="WKY8"/>
      <c r="WKZ8"/>
      <c r="WLA8"/>
      <c r="WLB8"/>
      <c r="WLC8"/>
      <c r="WLD8"/>
      <c r="WLE8"/>
      <c r="WLF8"/>
      <c r="WLG8"/>
      <c r="WLH8"/>
      <c r="WLI8"/>
      <c r="WLJ8"/>
      <c r="WLK8"/>
      <c r="WLL8"/>
      <c r="WLM8"/>
      <c r="WLN8"/>
      <c r="WLO8"/>
      <c r="WLP8"/>
      <c r="WLQ8"/>
      <c r="WLR8"/>
      <c r="WLS8"/>
      <c r="WLT8"/>
      <c r="WLU8"/>
      <c r="WLV8"/>
      <c r="WLW8"/>
      <c r="WLX8"/>
      <c r="WLY8"/>
      <c r="WLZ8"/>
      <c r="WMA8"/>
      <c r="WMB8"/>
      <c r="WMC8"/>
      <c r="WMD8"/>
      <c r="WME8"/>
      <c r="WMF8"/>
      <c r="WMG8"/>
      <c r="WMH8"/>
      <c r="WMI8"/>
      <c r="WMJ8"/>
      <c r="WMK8"/>
      <c r="WML8"/>
      <c r="WMM8"/>
      <c r="WMN8"/>
      <c r="WMO8"/>
      <c r="WMP8"/>
      <c r="WMQ8"/>
      <c r="WMR8"/>
      <c r="WMS8"/>
      <c r="WMT8"/>
      <c r="WMU8"/>
      <c r="WMV8"/>
      <c r="WMW8"/>
      <c r="WMX8"/>
      <c r="WMY8"/>
      <c r="WMZ8"/>
      <c r="WNA8"/>
      <c r="WNB8"/>
      <c r="WNC8"/>
      <c r="WND8"/>
      <c r="WNE8"/>
      <c r="WNF8"/>
      <c r="WNG8"/>
      <c r="WNH8"/>
      <c r="WNI8"/>
      <c r="WNJ8"/>
      <c r="WNK8"/>
      <c r="WNL8"/>
      <c r="WNM8"/>
      <c r="WNN8"/>
      <c r="WNO8"/>
      <c r="WNP8"/>
      <c r="WNQ8"/>
      <c r="WNR8"/>
      <c r="WNS8"/>
      <c r="WNT8"/>
      <c r="WNU8"/>
      <c r="WNV8"/>
      <c r="WNW8"/>
      <c r="WNX8"/>
      <c r="WNY8"/>
      <c r="WNZ8"/>
      <c r="WOA8"/>
      <c r="WOB8"/>
      <c r="WOC8"/>
      <c r="WOD8"/>
      <c r="WOE8"/>
      <c r="WOF8"/>
      <c r="WOG8"/>
      <c r="WOH8"/>
      <c r="WOI8"/>
      <c r="WOJ8"/>
      <c r="WOK8"/>
      <c r="WOL8"/>
      <c r="WOM8"/>
      <c r="WON8"/>
      <c r="WOO8"/>
      <c r="WOP8"/>
      <c r="WOQ8"/>
      <c r="WOR8"/>
      <c r="WOS8"/>
      <c r="WOT8"/>
      <c r="WOU8"/>
      <c r="WOV8"/>
      <c r="WOW8"/>
      <c r="WOX8"/>
      <c r="WOY8"/>
      <c r="WOZ8"/>
      <c r="WPA8"/>
      <c r="WPB8"/>
      <c r="WPC8"/>
      <c r="WPD8"/>
      <c r="WPE8"/>
      <c r="WPF8"/>
      <c r="WPG8"/>
      <c r="WPH8"/>
      <c r="WPI8"/>
      <c r="WPJ8"/>
      <c r="WPK8"/>
      <c r="WPL8"/>
      <c r="WPM8"/>
      <c r="WPN8"/>
      <c r="WPO8"/>
      <c r="WPP8"/>
      <c r="WPQ8"/>
      <c r="WPR8"/>
      <c r="WPS8"/>
      <c r="WPT8"/>
      <c r="WPU8"/>
      <c r="WPV8"/>
      <c r="WPW8"/>
      <c r="WPX8"/>
      <c r="WPY8"/>
      <c r="WPZ8"/>
      <c r="WQA8"/>
      <c r="WQB8"/>
      <c r="WQC8"/>
      <c r="WQD8"/>
      <c r="WQE8"/>
      <c r="WQF8"/>
      <c r="WQG8"/>
      <c r="WQH8"/>
      <c r="WQI8"/>
      <c r="WQJ8"/>
      <c r="WQK8"/>
      <c r="WQL8"/>
      <c r="WQM8"/>
      <c r="WQN8"/>
      <c r="WQO8"/>
      <c r="WQP8"/>
      <c r="WQQ8"/>
      <c r="WQR8"/>
      <c r="WQS8"/>
      <c r="WQT8"/>
      <c r="WQU8"/>
      <c r="WQV8"/>
      <c r="WQW8"/>
      <c r="WQX8"/>
      <c r="WQY8"/>
      <c r="WQZ8"/>
      <c r="WRA8"/>
      <c r="WRB8"/>
      <c r="WRC8"/>
      <c r="WRD8"/>
      <c r="WRE8"/>
      <c r="WRF8"/>
      <c r="WRG8"/>
      <c r="WRH8"/>
      <c r="WRI8"/>
      <c r="WRJ8"/>
      <c r="WRK8"/>
      <c r="WRL8"/>
      <c r="WRM8"/>
      <c r="WRN8"/>
      <c r="WRO8"/>
      <c r="WRP8"/>
      <c r="WRQ8"/>
      <c r="WRR8"/>
      <c r="WRS8"/>
      <c r="WRT8"/>
      <c r="WRU8"/>
      <c r="WRV8"/>
      <c r="WRW8"/>
      <c r="WRX8"/>
      <c r="WRY8"/>
      <c r="WRZ8"/>
      <c r="WSA8"/>
      <c r="WSB8"/>
      <c r="WSC8"/>
      <c r="WSD8"/>
      <c r="WSE8"/>
      <c r="WSF8"/>
      <c r="WSG8"/>
      <c r="WSH8"/>
      <c r="WSI8"/>
      <c r="WSJ8"/>
      <c r="WSK8"/>
      <c r="WSL8"/>
      <c r="WSM8"/>
      <c r="WSN8"/>
      <c r="WSO8"/>
      <c r="WSP8"/>
      <c r="WSQ8"/>
      <c r="WSR8"/>
      <c r="WSS8"/>
      <c r="WST8"/>
      <c r="WSU8"/>
      <c r="WSV8"/>
      <c r="WSW8"/>
      <c r="WSX8"/>
      <c r="WSY8"/>
      <c r="WSZ8"/>
      <c r="WTA8"/>
      <c r="WTB8"/>
      <c r="WTC8"/>
      <c r="WTD8"/>
      <c r="WTE8"/>
      <c r="WTF8"/>
      <c r="WTG8"/>
      <c r="WTH8"/>
      <c r="WTI8"/>
      <c r="WTJ8"/>
      <c r="WTK8"/>
      <c r="WTL8"/>
      <c r="WTM8"/>
      <c r="WTN8"/>
      <c r="WTO8"/>
      <c r="WTP8"/>
      <c r="WTQ8"/>
      <c r="WTR8"/>
      <c r="WTS8"/>
      <c r="WTT8"/>
      <c r="WTU8"/>
      <c r="WTV8"/>
      <c r="WTW8"/>
      <c r="WTX8"/>
      <c r="WTY8"/>
      <c r="WTZ8"/>
      <c r="WUA8"/>
      <c r="WUB8"/>
      <c r="WUC8"/>
      <c r="WUD8"/>
      <c r="WUE8"/>
      <c r="WUF8"/>
      <c r="WUG8"/>
      <c r="WUH8"/>
      <c r="WUI8"/>
      <c r="WUJ8"/>
      <c r="WUK8"/>
      <c r="WUL8"/>
      <c r="WUM8"/>
      <c r="WUN8"/>
      <c r="WUO8"/>
      <c r="WUP8"/>
      <c r="WUQ8"/>
      <c r="WUR8"/>
      <c r="WUS8"/>
      <c r="WUT8"/>
      <c r="WUU8"/>
      <c r="WUV8"/>
      <c r="WUW8"/>
      <c r="WUX8"/>
      <c r="WUY8"/>
      <c r="WUZ8"/>
      <c r="WVA8"/>
      <c r="WVB8"/>
      <c r="WVC8"/>
      <c r="WVD8"/>
      <c r="WVE8"/>
      <c r="WVF8"/>
      <c r="WVG8"/>
      <c r="WVH8"/>
      <c r="WVI8"/>
      <c r="WVJ8"/>
      <c r="WVK8"/>
      <c r="WVL8"/>
      <c r="WVM8"/>
      <c r="WVN8"/>
      <c r="WVO8"/>
      <c r="WVP8"/>
      <c r="WVQ8"/>
      <c r="WVR8"/>
      <c r="WVS8"/>
      <c r="WVT8"/>
      <c r="WVU8"/>
      <c r="WVV8"/>
      <c r="WVW8"/>
      <c r="WVX8"/>
      <c r="WVY8"/>
      <c r="WVZ8"/>
      <c r="WWA8"/>
      <c r="WWB8"/>
      <c r="WWC8"/>
      <c r="WWD8"/>
      <c r="WWE8"/>
      <c r="WWF8"/>
      <c r="WWG8"/>
      <c r="WWH8"/>
      <c r="WWI8"/>
      <c r="WWJ8"/>
      <c r="WWK8"/>
      <c r="WWL8"/>
      <c r="WWM8"/>
      <c r="WWN8"/>
      <c r="WWO8"/>
      <c r="WWP8"/>
      <c r="WWQ8"/>
      <c r="WWR8"/>
      <c r="WWS8"/>
      <c r="WWT8"/>
      <c r="WWU8"/>
      <c r="WWV8"/>
      <c r="WWW8"/>
      <c r="WWX8"/>
      <c r="WWY8"/>
      <c r="WWZ8"/>
      <c r="WXA8"/>
      <c r="WXB8"/>
      <c r="WXC8"/>
      <c r="WXD8"/>
      <c r="WXE8"/>
      <c r="WXF8"/>
      <c r="WXG8"/>
      <c r="WXH8"/>
      <c r="WXI8"/>
      <c r="WXJ8"/>
      <c r="WXK8"/>
      <c r="WXL8"/>
      <c r="WXM8"/>
      <c r="WXN8"/>
      <c r="WXO8"/>
      <c r="WXP8"/>
      <c r="WXQ8"/>
      <c r="WXR8"/>
      <c r="WXS8"/>
      <c r="WXT8"/>
      <c r="WXU8"/>
      <c r="WXV8"/>
      <c r="WXW8"/>
      <c r="WXX8"/>
      <c r="WXY8"/>
      <c r="WXZ8"/>
      <c r="WYA8"/>
      <c r="WYB8"/>
      <c r="WYC8"/>
      <c r="WYD8"/>
      <c r="WYE8"/>
      <c r="WYF8"/>
      <c r="WYG8"/>
      <c r="WYH8"/>
      <c r="WYI8"/>
      <c r="WYJ8"/>
      <c r="WYK8"/>
      <c r="WYL8"/>
      <c r="WYM8"/>
      <c r="WYN8"/>
      <c r="WYO8"/>
      <c r="WYP8"/>
      <c r="WYQ8"/>
      <c r="WYR8"/>
      <c r="WYS8"/>
      <c r="WYT8"/>
      <c r="WYU8"/>
      <c r="WYV8"/>
      <c r="WYW8"/>
      <c r="WYX8"/>
      <c r="WYY8"/>
      <c r="WYZ8"/>
      <c r="WZA8"/>
      <c r="WZB8"/>
      <c r="WZC8"/>
      <c r="WZD8"/>
      <c r="WZE8"/>
      <c r="WZF8"/>
      <c r="WZG8"/>
      <c r="WZH8"/>
      <c r="WZI8"/>
      <c r="WZJ8"/>
      <c r="WZK8"/>
      <c r="WZL8"/>
      <c r="WZM8"/>
      <c r="WZN8"/>
      <c r="WZO8"/>
      <c r="WZP8"/>
      <c r="WZQ8"/>
      <c r="WZR8"/>
      <c r="WZS8"/>
      <c r="WZT8"/>
      <c r="WZU8"/>
      <c r="WZV8"/>
      <c r="WZW8"/>
      <c r="WZX8"/>
      <c r="WZY8"/>
      <c r="WZZ8"/>
      <c r="XAA8"/>
      <c r="XAB8"/>
      <c r="XAC8"/>
      <c r="XAD8"/>
      <c r="XAE8"/>
      <c r="XAF8"/>
      <c r="XAG8"/>
      <c r="XAH8"/>
      <c r="XAI8"/>
      <c r="XAJ8"/>
      <c r="XAK8"/>
      <c r="XAL8"/>
      <c r="XAM8"/>
      <c r="XAN8"/>
      <c r="XAO8"/>
      <c r="XAP8"/>
      <c r="XAQ8"/>
      <c r="XAR8"/>
      <c r="XAS8"/>
      <c r="XAT8"/>
      <c r="XAU8"/>
      <c r="XAV8"/>
      <c r="XAW8"/>
      <c r="XAX8"/>
      <c r="XAY8"/>
      <c r="XAZ8"/>
      <c r="XBA8"/>
      <c r="XBB8"/>
      <c r="XBC8"/>
      <c r="XBD8"/>
      <c r="XBE8"/>
      <c r="XBF8"/>
      <c r="XBG8"/>
      <c r="XBH8"/>
      <c r="XBI8"/>
      <c r="XBJ8"/>
      <c r="XBK8"/>
      <c r="XBL8"/>
      <c r="XBM8"/>
      <c r="XBN8"/>
      <c r="XBO8"/>
      <c r="XBP8"/>
      <c r="XBQ8"/>
      <c r="XBR8"/>
      <c r="XBS8"/>
      <c r="XBT8"/>
      <c r="XBU8"/>
      <c r="XBV8"/>
      <c r="XBW8"/>
      <c r="XBX8"/>
      <c r="XBY8"/>
      <c r="XBZ8"/>
      <c r="XCA8"/>
      <c r="XCB8"/>
      <c r="XCC8"/>
      <c r="XCD8"/>
      <c r="XCE8"/>
      <c r="XCF8"/>
      <c r="XCG8"/>
      <c r="XCH8"/>
      <c r="XCI8"/>
      <c r="XCJ8"/>
      <c r="XCK8"/>
      <c r="XCL8"/>
      <c r="XCM8"/>
      <c r="XCN8"/>
      <c r="XCO8"/>
      <c r="XCP8"/>
      <c r="XCQ8"/>
      <c r="XCR8"/>
      <c r="XCS8"/>
      <c r="XCT8"/>
      <c r="XCU8"/>
      <c r="XCV8"/>
      <c r="XCW8"/>
      <c r="XCX8"/>
      <c r="XCY8"/>
      <c r="XCZ8"/>
      <c r="XDA8"/>
      <c r="XDB8"/>
      <c r="XDC8"/>
      <c r="XDD8"/>
      <c r="XDE8"/>
      <c r="XDF8"/>
      <c r="XDG8"/>
      <c r="XDH8"/>
      <c r="XDI8"/>
      <c r="XDJ8"/>
      <c r="XDK8"/>
      <c r="XDL8"/>
      <c r="XDM8"/>
      <c r="XDN8"/>
      <c r="XDO8"/>
      <c r="XDP8"/>
      <c r="XDQ8"/>
      <c r="XDR8"/>
      <c r="XDS8"/>
      <c r="XDT8"/>
      <c r="XDU8"/>
      <c r="XDV8"/>
      <c r="XDW8"/>
      <c r="XDX8"/>
      <c r="XDY8"/>
      <c r="XDZ8"/>
      <c r="XEA8"/>
      <c r="XEB8"/>
      <c r="XEC8"/>
      <c r="XED8"/>
      <c r="XEE8"/>
      <c r="XEF8"/>
      <c r="XEG8"/>
      <c r="XEH8"/>
      <c r="XEI8"/>
      <c r="XEJ8"/>
      <c r="XEK8"/>
      <c r="XEL8"/>
      <c r="XEM8"/>
      <c r="XEN8"/>
      <c r="XEO8"/>
      <c r="XEP8"/>
      <c r="XEQ8"/>
      <c r="XER8"/>
      <c r="XES8"/>
      <c r="XET8"/>
      <c r="XEU8"/>
      <c r="XEV8"/>
      <c r="XEW8"/>
      <c r="XEX8"/>
      <c r="XEY8"/>
      <c r="XEZ8"/>
      <c r="XFA8"/>
      <c r="XFB8"/>
      <c r="XFC8"/>
      <c r="XFD8"/>
    </row>
    <row r="9" spans="1:16384" s="6" customFormat="1" ht="47.25" x14ac:dyDescent="0.25">
      <c r="A9" s="75"/>
      <c r="B9" s="88" t="s">
        <v>136</v>
      </c>
      <c r="C9" s="89"/>
      <c r="D9" s="90" t="s">
        <v>137</v>
      </c>
      <c r="E9" s="94">
        <f>SUM(E10)</f>
        <v>0</v>
      </c>
      <c r="F9" s="94">
        <v>0</v>
      </c>
      <c r="G9" s="94">
        <f t="shared" si="1"/>
        <v>0</v>
      </c>
      <c r="H9" s="68" t="e">
        <f t="shared" si="2"/>
        <v>#DIV/0!</v>
      </c>
      <c r="I9" s="68" t="e">
        <f t="shared" si="3"/>
        <v>#DIV/0!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  <c r="URD9"/>
      <c r="URE9"/>
      <c r="URF9"/>
      <c r="URG9"/>
      <c r="URH9"/>
      <c r="URI9"/>
      <c r="URJ9"/>
      <c r="URK9"/>
      <c r="URL9"/>
      <c r="URM9"/>
      <c r="URN9"/>
      <c r="URO9"/>
      <c r="URP9"/>
      <c r="URQ9"/>
      <c r="URR9"/>
      <c r="URS9"/>
      <c r="URT9"/>
      <c r="URU9"/>
      <c r="URV9"/>
      <c r="URW9"/>
      <c r="URX9"/>
      <c r="URY9"/>
      <c r="URZ9"/>
      <c r="USA9"/>
      <c r="USB9"/>
      <c r="USC9"/>
      <c r="USD9"/>
      <c r="USE9"/>
      <c r="USF9"/>
      <c r="USG9"/>
      <c r="USH9"/>
      <c r="USI9"/>
      <c r="USJ9"/>
      <c r="USK9"/>
      <c r="USL9"/>
      <c r="USM9"/>
      <c r="USN9"/>
      <c r="USO9"/>
      <c r="USP9"/>
      <c r="USQ9"/>
      <c r="USR9"/>
      <c r="USS9"/>
      <c r="UST9"/>
      <c r="USU9"/>
      <c r="USV9"/>
      <c r="USW9"/>
      <c r="USX9"/>
      <c r="USY9"/>
      <c r="USZ9"/>
      <c r="UTA9"/>
      <c r="UTB9"/>
      <c r="UTC9"/>
      <c r="UTD9"/>
      <c r="UTE9"/>
      <c r="UTF9"/>
      <c r="UTG9"/>
      <c r="UTH9"/>
      <c r="UTI9"/>
      <c r="UTJ9"/>
      <c r="UTK9"/>
      <c r="UTL9"/>
      <c r="UTM9"/>
      <c r="UTN9"/>
      <c r="UTO9"/>
      <c r="UTP9"/>
      <c r="UTQ9"/>
      <c r="UTR9"/>
      <c r="UTS9"/>
      <c r="UTT9"/>
      <c r="UTU9"/>
      <c r="UTV9"/>
      <c r="UTW9"/>
      <c r="UTX9"/>
      <c r="UTY9"/>
      <c r="UTZ9"/>
      <c r="UUA9"/>
      <c r="UUB9"/>
      <c r="UUC9"/>
      <c r="UUD9"/>
      <c r="UUE9"/>
      <c r="UUF9"/>
      <c r="UUG9"/>
      <c r="UUH9"/>
      <c r="UUI9"/>
      <c r="UUJ9"/>
      <c r="UUK9"/>
      <c r="UUL9"/>
      <c r="UUM9"/>
      <c r="UUN9"/>
      <c r="UUO9"/>
      <c r="UUP9"/>
      <c r="UUQ9"/>
      <c r="UUR9"/>
      <c r="UUS9"/>
      <c r="UUT9"/>
      <c r="UUU9"/>
      <c r="UUV9"/>
      <c r="UUW9"/>
      <c r="UUX9"/>
      <c r="UUY9"/>
      <c r="UUZ9"/>
      <c r="UVA9"/>
      <c r="UVB9"/>
      <c r="UVC9"/>
      <c r="UVD9"/>
      <c r="UVE9"/>
      <c r="UVF9"/>
      <c r="UVG9"/>
      <c r="UVH9"/>
      <c r="UVI9"/>
      <c r="UVJ9"/>
      <c r="UVK9"/>
      <c r="UVL9"/>
      <c r="UVM9"/>
      <c r="UVN9"/>
      <c r="UVO9"/>
      <c r="UVP9"/>
      <c r="UVQ9"/>
      <c r="UVR9"/>
      <c r="UVS9"/>
      <c r="UVT9"/>
      <c r="UVU9"/>
      <c r="UVV9"/>
      <c r="UVW9"/>
      <c r="UVX9"/>
      <c r="UVY9"/>
      <c r="UVZ9"/>
      <c r="UWA9"/>
      <c r="UWB9"/>
      <c r="UWC9"/>
      <c r="UWD9"/>
      <c r="UWE9"/>
      <c r="UWF9"/>
      <c r="UWG9"/>
      <c r="UWH9"/>
      <c r="UWI9"/>
      <c r="UWJ9"/>
      <c r="UWK9"/>
      <c r="UWL9"/>
      <c r="UWM9"/>
      <c r="UWN9"/>
      <c r="UWO9"/>
      <c r="UWP9"/>
      <c r="UWQ9"/>
      <c r="UWR9"/>
      <c r="UWS9"/>
      <c r="UWT9"/>
      <c r="UWU9"/>
      <c r="UWV9"/>
      <c r="UWW9"/>
      <c r="UWX9"/>
      <c r="UWY9"/>
      <c r="UWZ9"/>
      <c r="UXA9"/>
      <c r="UXB9"/>
      <c r="UXC9"/>
      <c r="UXD9"/>
      <c r="UXE9"/>
      <c r="UXF9"/>
      <c r="UXG9"/>
      <c r="UXH9"/>
      <c r="UXI9"/>
      <c r="UXJ9"/>
      <c r="UXK9"/>
      <c r="UXL9"/>
      <c r="UXM9"/>
      <c r="UXN9"/>
      <c r="UXO9"/>
      <c r="UXP9"/>
      <c r="UXQ9"/>
      <c r="UXR9"/>
      <c r="UXS9"/>
      <c r="UXT9"/>
      <c r="UXU9"/>
      <c r="UXV9"/>
      <c r="UXW9"/>
      <c r="UXX9"/>
      <c r="UXY9"/>
      <c r="UXZ9"/>
      <c r="UYA9"/>
      <c r="UYB9"/>
      <c r="UYC9"/>
      <c r="UYD9"/>
      <c r="UYE9"/>
      <c r="UYF9"/>
      <c r="UYG9"/>
      <c r="UYH9"/>
      <c r="UYI9"/>
      <c r="UYJ9"/>
      <c r="UYK9"/>
      <c r="UYL9"/>
      <c r="UYM9"/>
      <c r="UYN9"/>
      <c r="UYO9"/>
      <c r="UYP9"/>
      <c r="UYQ9"/>
      <c r="UYR9"/>
      <c r="UYS9"/>
      <c r="UYT9"/>
      <c r="UYU9"/>
      <c r="UYV9"/>
      <c r="UYW9"/>
      <c r="UYX9"/>
      <c r="UYY9"/>
      <c r="UYZ9"/>
      <c r="UZA9"/>
      <c r="UZB9"/>
      <c r="UZC9"/>
      <c r="UZD9"/>
      <c r="UZE9"/>
      <c r="UZF9"/>
      <c r="UZG9"/>
      <c r="UZH9"/>
      <c r="UZI9"/>
      <c r="UZJ9"/>
      <c r="UZK9"/>
      <c r="UZL9"/>
      <c r="UZM9"/>
      <c r="UZN9"/>
      <c r="UZO9"/>
      <c r="UZP9"/>
      <c r="UZQ9"/>
      <c r="UZR9"/>
      <c r="UZS9"/>
      <c r="UZT9"/>
      <c r="UZU9"/>
      <c r="UZV9"/>
      <c r="UZW9"/>
      <c r="UZX9"/>
      <c r="UZY9"/>
      <c r="UZZ9"/>
      <c r="VAA9"/>
      <c r="VAB9"/>
      <c r="VAC9"/>
      <c r="VAD9"/>
      <c r="VAE9"/>
      <c r="VAF9"/>
      <c r="VAG9"/>
      <c r="VAH9"/>
      <c r="VAI9"/>
      <c r="VAJ9"/>
      <c r="VAK9"/>
      <c r="VAL9"/>
      <c r="VAM9"/>
      <c r="VAN9"/>
      <c r="VAO9"/>
      <c r="VAP9"/>
      <c r="VAQ9"/>
      <c r="VAR9"/>
      <c r="VAS9"/>
      <c r="VAT9"/>
      <c r="VAU9"/>
      <c r="VAV9"/>
      <c r="VAW9"/>
      <c r="VAX9"/>
      <c r="VAY9"/>
      <c r="VAZ9"/>
      <c r="VBA9"/>
      <c r="VBB9"/>
      <c r="VBC9"/>
      <c r="VBD9"/>
      <c r="VBE9"/>
      <c r="VBF9"/>
      <c r="VBG9"/>
      <c r="VBH9"/>
      <c r="VBI9"/>
      <c r="VBJ9"/>
      <c r="VBK9"/>
      <c r="VBL9"/>
      <c r="VBM9"/>
      <c r="VBN9"/>
      <c r="VBO9"/>
      <c r="VBP9"/>
      <c r="VBQ9"/>
      <c r="VBR9"/>
      <c r="VBS9"/>
      <c r="VBT9"/>
      <c r="VBU9"/>
      <c r="VBV9"/>
      <c r="VBW9"/>
      <c r="VBX9"/>
      <c r="VBY9"/>
      <c r="VBZ9"/>
      <c r="VCA9"/>
      <c r="VCB9"/>
      <c r="VCC9"/>
      <c r="VCD9"/>
      <c r="VCE9"/>
      <c r="VCF9"/>
      <c r="VCG9"/>
      <c r="VCH9"/>
      <c r="VCI9"/>
      <c r="VCJ9"/>
      <c r="VCK9"/>
      <c r="VCL9"/>
      <c r="VCM9"/>
      <c r="VCN9"/>
      <c r="VCO9"/>
      <c r="VCP9"/>
      <c r="VCQ9"/>
      <c r="VCR9"/>
      <c r="VCS9"/>
      <c r="VCT9"/>
      <c r="VCU9"/>
      <c r="VCV9"/>
      <c r="VCW9"/>
      <c r="VCX9"/>
      <c r="VCY9"/>
      <c r="VCZ9"/>
      <c r="VDA9"/>
      <c r="VDB9"/>
      <c r="VDC9"/>
      <c r="VDD9"/>
      <c r="VDE9"/>
      <c r="VDF9"/>
      <c r="VDG9"/>
      <c r="VDH9"/>
      <c r="VDI9"/>
      <c r="VDJ9"/>
      <c r="VDK9"/>
      <c r="VDL9"/>
      <c r="VDM9"/>
      <c r="VDN9"/>
      <c r="VDO9"/>
      <c r="VDP9"/>
      <c r="VDQ9"/>
      <c r="VDR9"/>
      <c r="VDS9"/>
      <c r="VDT9"/>
      <c r="VDU9"/>
      <c r="VDV9"/>
      <c r="VDW9"/>
      <c r="VDX9"/>
      <c r="VDY9"/>
      <c r="VDZ9"/>
      <c r="VEA9"/>
      <c r="VEB9"/>
      <c r="VEC9"/>
      <c r="VED9"/>
      <c r="VEE9"/>
      <c r="VEF9"/>
      <c r="VEG9"/>
      <c r="VEH9"/>
      <c r="VEI9"/>
      <c r="VEJ9"/>
      <c r="VEK9"/>
      <c r="VEL9"/>
      <c r="VEM9"/>
      <c r="VEN9"/>
      <c r="VEO9"/>
      <c r="VEP9"/>
      <c r="VEQ9"/>
      <c r="VER9"/>
      <c r="VES9"/>
      <c r="VET9"/>
      <c r="VEU9"/>
      <c r="VEV9"/>
      <c r="VEW9"/>
      <c r="VEX9"/>
      <c r="VEY9"/>
      <c r="VEZ9"/>
      <c r="VFA9"/>
      <c r="VFB9"/>
      <c r="VFC9"/>
      <c r="VFD9"/>
      <c r="VFE9"/>
      <c r="VFF9"/>
      <c r="VFG9"/>
      <c r="VFH9"/>
      <c r="VFI9"/>
      <c r="VFJ9"/>
      <c r="VFK9"/>
      <c r="VFL9"/>
      <c r="VFM9"/>
      <c r="VFN9"/>
      <c r="VFO9"/>
      <c r="VFP9"/>
      <c r="VFQ9"/>
      <c r="VFR9"/>
      <c r="VFS9"/>
      <c r="VFT9"/>
      <c r="VFU9"/>
      <c r="VFV9"/>
      <c r="VFW9"/>
      <c r="VFX9"/>
      <c r="VFY9"/>
      <c r="VFZ9"/>
      <c r="VGA9"/>
      <c r="VGB9"/>
      <c r="VGC9"/>
      <c r="VGD9"/>
      <c r="VGE9"/>
      <c r="VGF9"/>
      <c r="VGG9"/>
      <c r="VGH9"/>
      <c r="VGI9"/>
      <c r="VGJ9"/>
      <c r="VGK9"/>
      <c r="VGL9"/>
      <c r="VGM9"/>
      <c r="VGN9"/>
      <c r="VGO9"/>
      <c r="VGP9"/>
      <c r="VGQ9"/>
      <c r="VGR9"/>
      <c r="VGS9"/>
      <c r="VGT9"/>
      <c r="VGU9"/>
      <c r="VGV9"/>
      <c r="VGW9"/>
      <c r="VGX9"/>
      <c r="VGY9"/>
      <c r="VGZ9"/>
      <c r="VHA9"/>
      <c r="VHB9"/>
      <c r="VHC9"/>
      <c r="VHD9"/>
      <c r="VHE9"/>
      <c r="VHF9"/>
      <c r="VHG9"/>
      <c r="VHH9"/>
      <c r="VHI9"/>
      <c r="VHJ9"/>
      <c r="VHK9"/>
      <c r="VHL9"/>
      <c r="VHM9"/>
      <c r="VHN9"/>
      <c r="VHO9"/>
      <c r="VHP9"/>
      <c r="VHQ9"/>
      <c r="VHR9"/>
      <c r="VHS9"/>
      <c r="VHT9"/>
      <c r="VHU9"/>
      <c r="VHV9"/>
      <c r="VHW9"/>
      <c r="VHX9"/>
      <c r="VHY9"/>
      <c r="VHZ9"/>
      <c r="VIA9"/>
      <c r="VIB9"/>
      <c r="VIC9"/>
      <c r="VID9"/>
      <c r="VIE9"/>
      <c r="VIF9"/>
      <c r="VIG9"/>
      <c r="VIH9"/>
      <c r="VII9"/>
      <c r="VIJ9"/>
      <c r="VIK9"/>
      <c r="VIL9"/>
      <c r="VIM9"/>
      <c r="VIN9"/>
      <c r="VIO9"/>
      <c r="VIP9"/>
      <c r="VIQ9"/>
      <c r="VIR9"/>
      <c r="VIS9"/>
      <c r="VIT9"/>
      <c r="VIU9"/>
      <c r="VIV9"/>
      <c r="VIW9"/>
      <c r="VIX9"/>
      <c r="VIY9"/>
      <c r="VIZ9"/>
      <c r="VJA9"/>
      <c r="VJB9"/>
      <c r="VJC9"/>
      <c r="VJD9"/>
      <c r="VJE9"/>
      <c r="VJF9"/>
      <c r="VJG9"/>
      <c r="VJH9"/>
      <c r="VJI9"/>
      <c r="VJJ9"/>
      <c r="VJK9"/>
      <c r="VJL9"/>
      <c r="VJM9"/>
      <c r="VJN9"/>
      <c r="VJO9"/>
      <c r="VJP9"/>
      <c r="VJQ9"/>
      <c r="VJR9"/>
      <c r="VJS9"/>
      <c r="VJT9"/>
      <c r="VJU9"/>
      <c r="VJV9"/>
      <c r="VJW9"/>
      <c r="VJX9"/>
      <c r="VJY9"/>
      <c r="VJZ9"/>
      <c r="VKA9"/>
      <c r="VKB9"/>
      <c r="VKC9"/>
      <c r="VKD9"/>
      <c r="VKE9"/>
      <c r="VKF9"/>
      <c r="VKG9"/>
      <c r="VKH9"/>
      <c r="VKI9"/>
      <c r="VKJ9"/>
      <c r="VKK9"/>
      <c r="VKL9"/>
      <c r="VKM9"/>
      <c r="VKN9"/>
      <c r="VKO9"/>
      <c r="VKP9"/>
      <c r="VKQ9"/>
      <c r="VKR9"/>
      <c r="VKS9"/>
      <c r="VKT9"/>
      <c r="VKU9"/>
      <c r="VKV9"/>
      <c r="VKW9"/>
      <c r="VKX9"/>
      <c r="VKY9"/>
      <c r="VKZ9"/>
      <c r="VLA9"/>
      <c r="VLB9"/>
      <c r="VLC9"/>
      <c r="VLD9"/>
      <c r="VLE9"/>
      <c r="VLF9"/>
      <c r="VLG9"/>
      <c r="VLH9"/>
      <c r="VLI9"/>
      <c r="VLJ9"/>
      <c r="VLK9"/>
      <c r="VLL9"/>
      <c r="VLM9"/>
      <c r="VLN9"/>
      <c r="VLO9"/>
      <c r="VLP9"/>
      <c r="VLQ9"/>
      <c r="VLR9"/>
      <c r="VLS9"/>
      <c r="VLT9"/>
      <c r="VLU9"/>
      <c r="VLV9"/>
      <c r="VLW9"/>
      <c r="VLX9"/>
      <c r="VLY9"/>
      <c r="VLZ9"/>
      <c r="VMA9"/>
      <c r="VMB9"/>
      <c r="VMC9"/>
      <c r="VMD9"/>
      <c r="VME9"/>
      <c r="VMF9"/>
      <c r="VMG9"/>
      <c r="VMH9"/>
      <c r="VMI9"/>
      <c r="VMJ9"/>
      <c r="VMK9"/>
      <c r="VML9"/>
      <c r="VMM9"/>
      <c r="VMN9"/>
      <c r="VMO9"/>
      <c r="VMP9"/>
      <c r="VMQ9"/>
      <c r="VMR9"/>
      <c r="VMS9"/>
      <c r="VMT9"/>
      <c r="VMU9"/>
      <c r="VMV9"/>
      <c r="VMW9"/>
      <c r="VMX9"/>
      <c r="VMY9"/>
      <c r="VMZ9"/>
      <c r="VNA9"/>
      <c r="VNB9"/>
      <c r="VNC9"/>
      <c r="VND9"/>
      <c r="VNE9"/>
      <c r="VNF9"/>
      <c r="VNG9"/>
      <c r="VNH9"/>
      <c r="VNI9"/>
      <c r="VNJ9"/>
      <c r="VNK9"/>
      <c r="VNL9"/>
      <c r="VNM9"/>
      <c r="VNN9"/>
      <c r="VNO9"/>
      <c r="VNP9"/>
      <c r="VNQ9"/>
      <c r="VNR9"/>
      <c r="VNS9"/>
      <c r="VNT9"/>
      <c r="VNU9"/>
      <c r="VNV9"/>
      <c r="VNW9"/>
      <c r="VNX9"/>
      <c r="VNY9"/>
      <c r="VNZ9"/>
      <c r="VOA9"/>
      <c r="VOB9"/>
      <c r="VOC9"/>
      <c r="VOD9"/>
      <c r="VOE9"/>
      <c r="VOF9"/>
      <c r="VOG9"/>
      <c r="VOH9"/>
      <c r="VOI9"/>
      <c r="VOJ9"/>
      <c r="VOK9"/>
      <c r="VOL9"/>
      <c r="VOM9"/>
      <c r="VON9"/>
      <c r="VOO9"/>
      <c r="VOP9"/>
      <c r="VOQ9"/>
      <c r="VOR9"/>
      <c r="VOS9"/>
      <c r="VOT9"/>
      <c r="VOU9"/>
      <c r="VOV9"/>
      <c r="VOW9"/>
      <c r="VOX9"/>
      <c r="VOY9"/>
      <c r="VOZ9"/>
      <c r="VPA9"/>
      <c r="VPB9"/>
      <c r="VPC9"/>
      <c r="VPD9"/>
      <c r="VPE9"/>
      <c r="VPF9"/>
      <c r="VPG9"/>
      <c r="VPH9"/>
      <c r="VPI9"/>
      <c r="VPJ9"/>
      <c r="VPK9"/>
      <c r="VPL9"/>
      <c r="VPM9"/>
      <c r="VPN9"/>
      <c r="VPO9"/>
      <c r="VPP9"/>
      <c r="VPQ9"/>
      <c r="VPR9"/>
      <c r="VPS9"/>
      <c r="VPT9"/>
      <c r="VPU9"/>
      <c r="VPV9"/>
      <c r="VPW9"/>
      <c r="VPX9"/>
      <c r="VPY9"/>
      <c r="VPZ9"/>
      <c r="VQA9"/>
      <c r="VQB9"/>
      <c r="VQC9"/>
      <c r="VQD9"/>
      <c r="VQE9"/>
      <c r="VQF9"/>
      <c r="VQG9"/>
      <c r="VQH9"/>
      <c r="VQI9"/>
      <c r="VQJ9"/>
      <c r="VQK9"/>
      <c r="VQL9"/>
      <c r="VQM9"/>
      <c r="VQN9"/>
      <c r="VQO9"/>
      <c r="VQP9"/>
      <c r="VQQ9"/>
      <c r="VQR9"/>
      <c r="VQS9"/>
      <c r="VQT9"/>
      <c r="VQU9"/>
      <c r="VQV9"/>
      <c r="VQW9"/>
      <c r="VQX9"/>
      <c r="VQY9"/>
      <c r="VQZ9"/>
      <c r="VRA9"/>
      <c r="VRB9"/>
      <c r="VRC9"/>
      <c r="VRD9"/>
      <c r="VRE9"/>
      <c r="VRF9"/>
      <c r="VRG9"/>
      <c r="VRH9"/>
      <c r="VRI9"/>
      <c r="VRJ9"/>
      <c r="VRK9"/>
      <c r="VRL9"/>
      <c r="VRM9"/>
      <c r="VRN9"/>
      <c r="VRO9"/>
      <c r="VRP9"/>
      <c r="VRQ9"/>
      <c r="VRR9"/>
      <c r="VRS9"/>
      <c r="VRT9"/>
      <c r="VRU9"/>
      <c r="VRV9"/>
      <c r="VRW9"/>
      <c r="VRX9"/>
      <c r="VRY9"/>
      <c r="VRZ9"/>
      <c r="VSA9"/>
      <c r="VSB9"/>
      <c r="VSC9"/>
      <c r="VSD9"/>
      <c r="VSE9"/>
      <c r="VSF9"/>
      <c r="VSG9"/>
      <c r="VSH9"/>
      <c r="VSI9"/>
      <c r="VSJ9"/>
      <c r="VSK9"/>
      <c r="VSL9"/>
      <c r="VSM9"/>
      <c r="VSN9"/>
      <c r="VSO9"/>
      <c r="VSP9"/>
      <c r="VSQ9"/>
      <c r="VSR9"/>
      <c r="VSS9"/>
      <c r="VST9"/>
      <c r="VSU9"/>
      <c r="VSV9"/>
      <c r="VSW9"/>
      <c r="VSX9"/>
      <c r="VSY9"/>
      <c r="VSZ9"/>
      <c r="VTA9"/>
      <c r="VTB9"/>
      <c r="VTC9"/>
      <c r="VTD9"/>
      <c r="VTE9"/>
      <c r="VTF9"/>
      <c r="VTG9"/>
      <c r="VTH9"/>
      <c r="VTI9"/>
      <c r="VTJ9"/>
      <c r="VTK9"/>
      <c r="VTL9"/>
      <c r="VTM9"/>
      <c r="VTN9"/>
      <c r="VTO9"/>
      <c r="VTP9"/>
      <c r="VTQ9"/>
      <c r="VTR9"/>
      <c r="VTS9"/>
      <c r="VTT9"/>
      <c r="VTU9"/>
      <c r="VTV9"/>
      <c r="VTW9"/>
      <c r="VTX9"/>
      <c r="VTY9"/>
      <c r="VTZ9"/>
      <c r="VUA9"/>
      <c r="VUB9"/>
      <c r="VUC9"/>
      <c r="VUD9"/>
      <c r="VUE9"/>
      <c r="VUF9"/>
      <c r="VUG9"/>
      <c r="VUH9"/>
      <c r="VUI9"/>
      <c r="VUJ9"/>
      <c r="VUK9"/>
      <c r="VUL9"/>
      <c r="VUM9"/>
      <c r="VUN9"/>
      <c r="VUO9"/>
      <c r="VUP9"/>
      <c r="VUQ9"/>
      <c r="VUR9"/>
      <c r="VUS9"/>
      <c r="VUT9"/>
      <c r="VUU9"/>
      <c r="VUV9"/>
      <c r="VUW9"/>
      <c r="VUX9"/>
      <c r="VUY9"/>
      <c r="VUZ9"/>
      <c r="VVA9"/>
      <c r="VVB9"/>
      <c r="VVC9"/>
      <c r="VVD9"/>
      <c r="VVE9"/>
      <c r="VVF9"/>
      <c r="VVG9"/>
      <c r="VVH9"/>
      <c r="VVI9"/>
      <c r="VVJ9"/>
      <c r="VVK9"/>
      <c r="VVL9"/>
      <c r="VVM9"/>
      <c r="VVN9"/>
      <c r="VVO9"/>
      <c r="VVP9"/>
      <c r="VVQ9"/>
      <c r="VVR9"/>
      <c r="VVS9"/>
      <c r="VVT9"/>
      <c r="VVU9"/>
      <c r="VVV9"/>
      <c r="VVW9"/>
      <c r="VVX9"/>
      <c r="VVY9"/>
      <c r="VVZ9"/>
      <c r="VWA9"/>
      <c r="VWB9"/>
      <c r="VWC9"/>
      <c r="VWD9"/>
      <c r="VWE9"/>
      <c r="VWF9"/>
      <c r="VWG9"/>
      <c r="VWH9"/>
      <c r="VWI9"/>
      <c r="VWJ9"/>
      <c r="VWK9"/>
      <c r="VWL9"/>
      <c r="VWM9"/>
      <c r="VWN9"/>
      <c r="VWO9"/>
      <c r="VWP9"/>
      <c r="VWQ9"/>
      <c r="VWR9"/>
      <c r="VWS9"/>
      <c r="VWT9"/>
      <c r="VWU9"/>
      <c r="VWV9"/>
      <c r="VWW9"/>
      <c r="VWX9"/>
      <c r="VWY9"/>
      <c r="VWZ9"/>
      <c r="VXA9"/>
      <c r="VXB9"/>
      <c r="VXC9"/>
      <c r="VXD9"/>
      <c r="VXE9"/>
      <c r="VXF9"/>
      <c r="VXG9"/>
      <c r="VXH9"/>
      <c r="VXI9"/>
      <c r="VXJ9"/>
      <c r="VXK9"/>
      <c r="VXL9"/>
      <c r="VXM9"/>
      <c r="VXN9"/>
      <c r="VXO9"/>
      <c r="VXP9"/>
      <c r="VXQ9"/>
      <c r="VXR9"/>
      <c r="VXS9"/>
      <c r="VXT9"/>
      <c r="VXU9"/>
      <c r="VXV9"/>
      <c r="VXW9"/>
      <c r="VXX9"/>
      <c r="VXY9"/>
      <c r="VXZ9"/>
      <c r="VYA9"/>
      <c r="VYB9"/>
      <c r="VYC9"/>
      <c r="VYD9"/>
      <c r="VYE9"/>
      <c r="VYF9"/>
      <c r="VYG9"/>
      <c r="VYH9"/>
      <c r="VYI9"/>
      <c r="VYJ9"/>
      <c r="VYK9"/>
      <c r="VYL9"/>
      <c r="VYM9"/>
      <c r="VYN9"/>
      <c r="VYO9"/>
      <c r="VYP9"/>
      <c r="VYQ9"/>
      <c r="VYR9"/>
      <c r="VYS9"/>
      <c r="VYT9"/>
      <c r="VYU9"/>
      <c r="VYV9"/>
      <c r="VYW9"/>
      <c r="VYX9"/>
      <c r="VYY9"/>
      <c r="VYZ9"/>
      <c r="VZA9"/>
      <c r="VZB9"/>
      <c r="VZC9"/>
      <c r="VZD9"/>
      <c r="VZE9"/>
      <c r="VZF9"/>
      <c r="VZG9"/>
      <c r="VZH9"/>
      <c r="VZI9"/>
      <c r="VZJ9"/>
      <c r="VZK9"/>
      <c r="VZL9"/>
      <c r="VZM9"/>
      <c r="VZN9"/>
      <c r="VZO9"/>
      <c r="VZP9"/>
      <c r="VZQ9"/>
      <c r="VZR9"/>
      <c r="VZS9"/>
      <c r="VZT9"/>
      <c r="VZU9"/>
      <c r="VZV9"/>
      <c r="VZW9"/>
      <c r="VZX9"/>
      <c r="VZY9"/>
      <c r="VZZ9"/>
      <c r="WAA9"/>
      <c r="WAB9"/>
      <c r="WAC9"/>
      <c r="WAD9"/>
      <c r="WAE9"/>
      <c r="WAF9"/>
      <c r="WAG9"/>
      <c r="WAH9"/>
      <c r="WAI9"/>
      <c r="WAJ9"/>
      <c r="WAK9"/>
      <c r="WAL9"/>
      <c r="WAM9"/>
      <c r="WAN9"/>
      <c r="WAO9"/>
      <c r="WAP9"/>
      <c r="WAQ9"/>
      <c r="WAR9"/>
      <c r="WAS9"/>
      <c r="WAT9"/>
      <c r="WAU9"/>
      <c r="WAV9"/>
      <c r="WAW9"/>
      <c r="WAX9"/>
      <c r="WAY9"/>
      <c r="WAZ9"/>
      <c r="WBA9"/>
      <c r="WBB9"/>
      <c r="WBC9"/>
      <c r="WBD9"/>
      <c r="WBE9"/>
      <c r="WBF9"/>
      <c r="WBG9"/>
      <c r="WBH9"/>
      <c r="WBI9"/>
      <c r="WBJ9"/>
      <c r="WBK9"/>
      <c r="WBL9"/>
      <c r="WBM9"/>
      <c r="WBN9"/>
      <c r="WBO9"/>
      <c r="WBP9"/>
      <c r="WBQ9"/>
      <c r="WBR9"/>
      <c r="WBS9"/>
      <c r="WBT9"/>
      <c r="WBU9"/>
      <c r="WBV9"/>
      <c r="WBW9"/>
      <c r="WBX9"/>
      <c r="WBY9"/>
      <c r="WBZ9"/>
      <c r="WCA9"/>
      <c r="WCB9"/>
      <c r="WCC9"/>
      <c r="WCD9"/>
      <c r="WCE9"/>
      <c r="WCF9"/>
      <c r="WCG9"/>
      <c r="WCH9"/>
      <c r="WCI9"/>
      <c r="WCJ9"/>
      <c r="WCK9"/>
      <c r="WCL9"/>
      <c r="WCM9"/>
      <c r="WCN9"/>
      <c r="WCO9"/>
      <c r="WCP9"/>
      <c r="WCQ9"/>
      <c r="WCR9"/>
      <c r="WCS9"/>
      <c r="WCT9"/>
      <c r="WCU9"/>
      <c r="WCV9"/>
      <c r="WCW9"/>
      <c r="WCX9"/>
      <c r="WCY9"/>
      <c r="WCZ9"/>
      <c r="WDA9"/>
      <c r="WDB9"/>
      <c r="WDC9"/>
      <c r="WDD9"/>
      <c r="WDE9"/>
      <c r="WDF9"/>
      <c r="WDG9"/>
      <c r="WDH9"/>
      <c r="WDI9"/>
      <c r="WDJ9"/>
      <c r="WDK9"/>
      <c r="WDL9"/>
      <c r="WDM9"/>
      <c r="WDN9"/>
      <c r="WDO9"/>
      <c r="WDP9"/>
      <c r="WDQ9"/>
      <c r="WDR9"/>
      <c r="WDS9"/>
      <c r="WDT9"/>
      <c r="WDU9"/>
      <c r="WDV9"/>
      <c r="WDW9"/>
      <c r="WDX9"/>
      <c r="WDY9"/>
      <c r="WDZ9"/>
      <c r="WEA9"/>
      <c r="WEB9"/>
      <c r="WEC9"/>
      <c r="WED9"/>
      <c r="WEE9"/>
      <c r="WEF9"/>
      <c r="WEG9"/>
      <c r="WEH9"/>
      <c r="WEI9"/>
      <c r="WEJ9"/>
      <c r="WEK9"/>
      <c r="WEL9"/>
      <c r="WEM9"/>
      <c r="WEN9"/>
      <c r="WEO9"/>
      <c r="WEP9"/>
      <c r="WEQ9"/>
      <c r="WER9"/>
      <c r="WES9"/>
      <c r="WET9"/>
      <c r="WEU9"/>
      <c r="WEV9"/>
      <c r="WEW9"/>
      <c r="WEX9"/>
      <c r="WEY9"/>
      <c r="WEZ9"/>
      <c r="WFA9"/>
      <c r="WFB9"/>
      <c r="WFC9"/>
      <c r="WFD9"/>
      <c r="WFE9"/>
      <c r="WFF9"/>
      <c r="WFG9"/>
      <c r="WFH9"/>
      <c r="WFI9"/>
      <c r="WFJ9"/>
      <c r="WFK9"/>
      <c r="WFL9"/>
      <c r="WFM9"/>
      <c r="WFN9"/>
      <c r="WFO9"/>
      <c r="WFP9"/>
      <c r="WFQ9"/>
      <c r="WFR9"/>
      <c r="WFS9"/>
      <c r="WFT9"/>
      <c r="WFU9"/>
      <c r="WFV9"/>
      <c r="WFW9"/>
      <c r="WFX9"/>
      <c r="WFY9"/>
      <c r="WFZ9"/>
      <c r="WGA9"/>
      <c r="WGB9"/>
      <c r="WGC9"/>
      <c r="WGD9"/>
      <c r="WGE9"/>
      <c r="WGF9"/>
      <c r="WGG9"/>
      <c r="WGH9"/>
      <c r="WGI9"/>
      <c r="WGJ9"/>
      <c r="WGK9"/>
      <c r="WGL9"/>
      <c r="WGM9"/>
      <c r="WGN9"/>
      <c r="WGO9"/>
      <c r="WGP9"/>
      <c r="WGQ9"/>
      <c r="WGR9"/>
      <c r="WGS9"/>
      <c r="WGT9"/>
      <c r="WGU9"/>
      <c r="WGV9"/>
      <c r="WGW9"/>
      <c r="WGX9"/>
      <c r="WGY9"/>
      <c r="WGZ9"/>
      <c r="WHA9"/>
      <c r="WHB9"/>
      <c r="WHC9"/>
      <c r="WHD9"/>
      <c r="WHE9"/>
      <c r="WHF9"/>
      <c r="WHG9"/>
      <c r="WHH9"/>
      <c r="WHI9"/>
      <c r="WHJ9"/>
      <c r="WHK9"/>
      <c r="WHL9"/>
      <c r="WHM9"/>
      <c r="WHN9"/>
      <c r="WHO9"/>
      <c r="WHP9"/>
      <c r="WHQ9"/>
      <c r="WHR9"/>
      <c r="WHS9"/>
      <c r="WHT9"/>
      <c r="WHU9"/>
      <c r="WHV9"/>
      <c r="WHW9"/>
      <c r="WHX9"/>
      <c r="WHY9"/>
      <c r="WHZ9"/>
      <c r="WIA9"/>
      <c r="WIB9"/>
      <c r="WIC9"/>
      <c r="WID9"/>
      <c r="WIE9"/>
      <c r="WIF9"/>
      <c r="WIG9"/>
      <c r="WIH9"/>
      <c r="WII9"/>
      <c r="WIJ9"/>
      <c r="WIK9"/>
      <c r="WIL9"/>
      <c r="WIM9"/>
      <c r="WIN9"/>
      <c r="WIO9"/>
      <c r="WIP9"/>
      <c r="WIQ9"/>
      <c r="WIR9"/>
      <c r="WIS9"/>
      <c r="WIT9"/>
      <c r="WIU9"/>
      <c r="WIV9"/>
      <c r="WIW9"/>
      <c r="WIX9"/>
      <c r="WIY9"/>
      <c r="WIZ9"/>
      <c r="WJA9"/>
      <c r="WJB9"/>
      <c r="WJC9"/>
      <c r="WJD9"/>
      <c r="WJE9"/>
      <c r="WJF9"/>
      <c r="WJG9"/>
      <c r="WJH9"/>
      <c r="WJI9"/>
      <c r="WJJ9"/>
      <c r="WJK9"/>
      <c r="WJL9"/>
      <c r="WJM9"/>
      <c r="WJN9"/>
      <c r="WJO9"/>
      <c r="WJP9"/>
      <c r="WJQ9"/>
      <c r="WJR9"/>
      <c r="WJS9"/>
      <c r="WJT9"/>
      <c r="WJU9"/>
      <c r="WJV9"/>
      <c r="WJW9"/>
      <c r="WJX9"/>
      <c r="WJY9"/>
      <c r="WJZ9"/>
      <c r="WKA9"/>
      <c r="WKB9"/>
      <c r="WKC9"/>
      <c r="WKD9"/>
      <c r="WKE9"/>
      <c r="WKF9"/>
      <c r="WKG9"/>
      <c r="WKH9"/>
      <c r="WKI9"/>
      <c r="WKJ9"/>
      <c r="WKK9"/>
      <c r="WKL9"/>
      <c r="WKM9"/>
      <c r="WKN9"/>
      <c r="WKO9"/>
      <c r="WKP9"/>
      <c r="WKQ9"/>
      <c r="WKR9"/>
      <c r="WKS9"/>
      <c r="WKT9"/>
      <c r="WKU9"/>
      <c r="WKV9"/>
      <c r="WKW9"/>
      <c r="WKX9"/>
      <c r="WKY9"/>
      <c r="WKZ9"/>
      <c r="WLA9"/>
      <c r="WLB9"/>
      <c r="WLC9"/>
      <c r="WLD9"/>
      <c r="WLE9"/>
      <c r="WLF9"/>
      <c r="WLG9"/>
      <c r="WLH9"/>
      <c r="WLI9"/>
      <c r="WLJ9"/>
      <c r="WLK9"/>
      <c r="WLL9"/>
      <c r="WLM9"/>
      <c r="WLN9"/>
      <c r="WLO9"/>
      <c r="WLP9"/>
      <c r="WLQ9"/>
      <c r="WLR9"/>
      <c r="WLS9"/>
      <c r="WLT9"/>
      <c r="WLU9"/>
      <c r="WLV9"/>
      <c r="WLW9"/>
      <c r="WLX9"/>
      <c r="WLY9"/>
      <c r="WLZ9"/>
      <c r="WMA9"/>
      <c r="WMB9"/>
      <c r="WMC9"/>
      <c r="WMD9"/>
      <c r="WME9"/>
      <c r="WMF9"/>
      <c r="WMG9"/>
      <c r="WMH9"/>
      <c r="WMI9"/>
      <c r="WMJ9"/>
      <c r="WMK9"/>
      <c r="WML9"/>
      <c r="WMM9"/>
      <c r="WMN9"/>
      <c r="WMO9"/>
      <c r="WMP9"/>
      <c r="WMQ9"/>
      <c r="WMR9"/>
      <c r="WMS9"/>
      <c r="WMT9"/>
      <c r="WMU9"/>
      <c r="WMV9"/>
      <c r="WMW9"/>
      <c r="WMX9"/>
      <c r="WMY9"/>
      <c r="WMZ9"/>
      <c r="WNA9"/>
      <c r="WNB9"/>
      <c r="WNC9"/>
      <c r="WND9"/>
      <c r="WNE9"/>
      <c r="WNF9"/>
      <c r="WNG9"/>
      <c r="WNH9"/>
      <c r="WNI9"/>
      <c r="WNJ9"/>
      <c r="WNK9"/>
      <c r="WNL9"/>
      <c r="WNM9"/>
      <c r="WNN9"/>
      <c r="WNO9"/>
      <c r="WNP9"/>
      <c r="WNQ9"/>
      <c r="WNR9"/>
      <c r="WNS9"/>
      <c r="WNT9"/>
      <c r="WNU9"/>
      <c r="WNV9"/>
      <c r="WNW9"/>
      <c r="WNX9"/>
      <c r="WNY9"/>
      <c r="WNZ9"/>
      <c r="WOA9"/>
      <c r="WOB9"/>
      <c r="WOC9"/>
      <c r="WOD9"/>
      <c r="WOE9"/>
      <c r="WOF9"/>
      <c r="WOG9"/>
      <c r="WOH9"/>
      <c r="WOI9"/>
      <c r="WOJ9"/>
      <c r="WOK9"/>
      <c r="WOL9"/>
      <c r="WOM9"/>
      <c r="WON9"/>
      <c r="WOO9"/>
      <c r="WOP9"/>
      <c r="WOQ9"/>
      <c r="WOR9"/>
      <c r="WOS9"/>
      <c r="WOT9"/>
      <c r="WOU9"/>
      <c r="WOV9"/>
      <c r="WOW9"/>
      <c r="WOX9"/>
      <c r="WOY9"/>
      <c r="WOZ9"/>
      <c r="WPA9"/>
      <c r="WPB9"/>
      <c r="WPC9"/>
      <c r="WPD9"/>
      <c r="WPE9"/>
      <c r="WPF9"/>
      <c r="WPG9"/>
      <c r="WPH9"/>
      <c r="WPI9"/>
      <c r="WPJ9"/>
      <c r="WPK9"/>
      <c r="WPL9"/>
      <c r="WPM9"/>
      <c r="WPN9"/>
      <c r="WPO9"/>
      <c r="WPP9"/>
      <c r="WPQ9"/>
      <c r="WPR9"/>
      <c r="WPS9"/>
      <c r="WPT9"/>
      <c r="WPU9"/>
      <c r="WPV9"/>
      <c r="WPW9"/>
      <c r="WPX9"/>
      <c r="WPY9"/>
      <c r="WPZ9"/>
      <c r="WQA9"/>
      <c r="WQB9"/>
      <c r="WQC9"/>
      <c r="WQD9"/>
      <c r="WQE9"/>
      <c r="WQF9"/>
      <c r="WQG9"/>
      <c r="WQH9"/>
      <c r="WQI9"/>
      <c r="WQJ9"/>
      <c r="WQK9"/>
      <c r="WQL9"/>
      <c r="WQM9"/>
      <c r="WQN9"/>
      <c r="WQO9"/>
      <c r="WQP9"/>
      <c r="WQQ9"/>
      <c r="WQR9"/>
      <c r="WQS9"/>
      <c r="WQT9"/>
      <c r="WQU9"/>
      <c r="WQV9"/>
      <c r="WQW9"/>
      <c r="WQX9"/>
      <c r="WQY9"/>
      <c r="WQZ9"/>
      <c r="WRA9"/>
      <c r="WRB9"/>
      <c r="WRC9"/>
      <c r="WRD9"/>
      <c r="WRE9"/>
      <c r="WRF9"/>
      <c r="WRG9"/>
      <c r="WRH9"/>
      <c r="WRI9"/>
      <c r="WRJ9"/>
      <c r="WRK9"/>
      <c r="WRL9"/>
      <c r="WRM9"/>
      <c r="WRN9"/>
      <c r="WRO9"/>
      <c r="WRP9"/>
      <c r="WRQ9"/>
      <c r="WRR9"/>
      <c r="WRS9"/>
      <c r="WRT9"/>
      <c r="WRU9"/>
      <c r="WRV9"/>
      <c r="WRW9"/>
      <c r="WRX9"/>
      <c r="WRY9"/>
      <c r="WRZ9"/>
      <c r="WSA9"/>
      <c r="WSB9"/>
      <c r="WSC9"/>
      <c r="WSD9"/>
      <c r="WSE9"/>
      <c r="WSF9"/>
      <c r="WSG9"/>
      <c r="WSH9"/>
      <c r="WSI9"/>
      <c r="WSJ9"/>
      <c r="WSK9"/>
      <c r="WSL9"/>
      <c r="WSM9"/>
      <c r="WSN9"/>
      <c r="WSO9"/>
      <c r="WSP9"/>
      <c r="WSQ9"/>
      <c r="WSR9"/>
      <c r="WSS9"/>
      <c r="WST9"/>
      <c r="WSU9"/>
      <c r="WSV9"/>
      <c r="WSW9"/>
      <c r="WSX9"/>
      <c r="WSY9"/>
      <c r="WSZ9"/>
      <c r="WTA9"/>
      <c r="WTB9"/>
      <c r="WTC9"/>
      <c r="WTD9"/>
      <c r="WTE9"/>
      <c r="WTF9"/>
      <c r="WTG9"/>
      <c r="WTH9"/>
      <c r="WTI9"/>
      <c r="WTJ9"/>
      <c r="WTK9"/>
      <c r="WTL9"/>
      <c r="WTM9"/>
      <c r="WTN9"/>
      <c r="WTO9"/>
      <c r="WTP9"/>
      <c r="WTQ9"/>
      <c r="WTR9"/>
      <c r="WTS9"/>
      <c r="WTT9"/>
      <c r="WTU9"/>
      <c r="WTV9"/>
      <c r="WTW9"/>
      <c r="WTX9"/>
      <c r="WTY9"/>
      <c r="WTZ9"/>
      <c r="WUA9"/>
      <c r="WUB9"/>
      <c r="WUC9"/>
      <c r="WUD9"/>
      <c r="WUE9"/>
      <c r="WUF9"/>
      <c r="WUG9"/>
      <c r="WUH9"/>
      <c r="WUI9"/>
      <c r="WUJ9"/>
      <c r="WUK9"/>
      <c r="WUL9"/>
      <c r="WUM9"/>
      <c r="WUN9"/>
      <c r="WUO9"/>
      <c r="WUP9"/>
      <c r="WUQ9"/>
      <c r="WUR9"/>
      <c r="WUS9"/>
      <c r="WUT9"/>
      <c r="WUU9"/>
      <c r="WUV9"/>
      <c r="WUW9"/>
      <c r="WUX9"/>
      <c r="WUY9"/>
      <c r="WUZ9"/>
      <c r="WVA9"/>
      <c r="WVB9"/>
      <c r="WVC9"/>
      <c r="WVD9"/>
      <c r="WVE9"/>
      <c r="WVF9"/>
      <c r="WVG9"/>
      <c r="WVH9"/>
      <c r="WVI9"/>
      <c r="WVJ9"/>
      <c r="WVK9"/>
      <c r="WVL9"/>
      <c r="WVM9"/>
      <c r="WVN9"/>
      <c r="WVO9"/>
      <c r="WVP9"/>
      <c r="WVQ9"/>
      <c r="WVR9"/>
      <c r="WVS9"/>
      <c r="WVT9"/>
      <c r="WVU9"/>
      <c r="WVV9"/>
      <c r="WVW9"/>
      <c r="WVX9"/>
      <c r="WVY9"/>
      <c r="WVZ9"/>
      <c r="WWA9"/>
      <c r="WWB9"/>
      <c r="WWC9"/>
      <c r="WWD9"/>
      <c r="WWE9"/>
      <c r="WWF9"/>
      <c r="WWG9"/>
      <c r="WWH9"/>
      <c r="WWI9"/>
      <c r="WWJ9"/>
      <c r="WWK9"/>
      <c r="WWL9"/>
      <c r="WWM9"/>
      <c r="WWN9"/>
      <c r="WWO9"/>
      <c r="WWP9"/>
      <c r="WWQ9"/>
      <c r="WWR9"/>
      <c r="WWS9"/>
      <c r="WWT9"/>
      <c r="WWU9"/>
      <c r="WWV9"/>
      <c r="WWW9"/>
      <c r="WWX9"/>
      <c r="WWY9"/>
      <c r="WWZ9"/>
      <c r="WXA9"/>
      <c r="WXB9"/>
      <c r="WXC9"/>
      <c r="WXD9"/>
      <c r="WXE9"/>
      <c r="WXF9"/>
      <c r="WXG9"/>
      <c r="WXH9"/>
      <c r="WXI9"/>
      <c r="WXJ9"/>
      <c r="WXK9"/>
      <c r="WXL9"/>
      <c r="WXM9"/>
      <c r="WXN9"/>
      <c r="WXO9"/>
      <c r="WXP9"/>
      <c r="WXQ9"/>
      <c r="WXR9"/>
      <c r="WXS9"/>
      <c r="WXT9"/>
      <c r="WXU9"/>
      <c r="WXV9"/>
      <c r="WXW9"/>
      <c r="WXX9"/>
      <c r="WXY9"/>
      <c r="WXZ9"/>
      <c r="WYA9"/>
      <c r="WYB9"/>
      <c r="WYC9"/>
      <c r="WYD9"/>
      <c r="WYE9"/>
      <c r="WYF9"/>
      <c r="WYG9"/>
      <c r="WYH9"/>
      <c r="WYI9"/>
      <c r="WYJ9"/>
      <c r="WYK9"/>
      <c r="WYL9"/>
      <c r="WYM9"/>
      <c r="WYN9"/>
      <c r="WYO9"/>
      <c r="WYP9"/>
      <c r="WYQ9"/>
      <c r="WYR9"/>
      <c r="WYS9"/>
      <c r="WYT9"/>
      <c r="WYU9"/>
      <c r="WYV9"/>
      <c r="WYW9"/>
      <c r="WYX9"/>
      <c r="WYY9"/>
      <c r="WYZ9"/>
      <c r="WZA9"/>
      <c r="WZB9"/>
      <c r="WZC9"/>
      <c r="WZD9"/>
      <c r="WZE9"/>
      <c r="WZF9"/>
      <c r="WZG9"/>
      <c r="WZH9"/>
      <c r="WZI9"/>
      <c r="WZJ9"/>
      <c r="WZK9"/>
      <c r="WZL9"/>
      <c r="WZM9"/>
      <c r="WZN9"/>
      <c r="WZO9"/>
      <c r="WZP9"/>
      <c r="WZQ9"/>
      <c r="WZR9"/>
      <c r="WZS9"/>
      <c r="WZT9"/>
      <c r="WZU9"/>
      <c r="WZV9"/>
      <c r="WZW9"/>
      <c r="WZX9"/>
      <c r="WZY9"/>
      <c r="WZZ9"/>
      <c r="XAA9"/>
      <c r="XAB9"/>
      <c r="XAC9"/>
      <c r="XAD9"/>
      <c r="XAE9"/>
      <c r="XAF9"/>
      <c r="XAG9"/>
      <c r="XAH9"/>
      <c r="XAI9"/>
      <c r="XAJ9"/>
      <c r="XAK9"/>
      <c r="XAL9"/>
      <c r="XAM9"/>
      <c r="XAN9"/>
      <c r="XAO9"/>
      <c r="XAP9"/>
      <c r="XAQ9"/>
      <c r="XAR9"/>
      <c r="XAS9"/>
      <c r="XAT9"/>
      <c r="XAU9"/>
      <c r="XAV9"/>
      <c r="XAW9"/>
      <c r="XAX9"/>
      <c r="XAY9"/>
      <c r="XAZ9"/>
      <c r="XBA9"/>
      <c r="XBB9"/>
      <c r="XBC9"/>
      <c r="XBD9"/>
      <c r="XBE9"/>
      <c r="XBF9"/>
      <c r="XBG9"/>
      <c r="XBH9"/>
      <c r="XBI9"/>
      <c r="XBJ9"/>
      <c r="XBK9"/>
      <c r="XBL9"/>
      <c r="XBM9"/>
      <c r="XBN9"/>
      <c r="XBO9"/>
      <c r="XBP9"/>
      <c r="XBQ9"/>
      <c r="XBR9"/>
      <c r="XBS9"/>
      <c r="XBT9"/>
      <c r="XBU9"/>
      <c r="XBV9"/>
      <c r="XBW9"/>
      <c r="XBX9"/>
      <c r="XBY9"/>
      <c r="XBZ9"/>
      <c r="XCA9"/>
      <c r="XCB9"/>
      <c r="XCC9"/>
      <c r="XCD9"/>
      <c r="XCE9"/>
      <c r="XCF9"/>
      <c r="XCG9"/>
      <c r="XCH9"/>
      <c r="XCI9"/>
      <c r="XCJ9"/>
      <c r="XCK9"/>
      <c r="XCL9"/>
      <c r="XCM9"/>
      <c r="XCN9"/>
      <c r="XCO9"/>
      <c r="XCP9"/>
      <c r="XCQ9"/>
      <c r="XCR9"/>
      <c r="XCS9"/>
      <c r="XCT9"/>
      <c r="XCU9"/>
      <c r="XCV9"/>
      <c r="XCW9"/>
      <c r="XCX9"/>
      <c r="XCY9"/>
      <c r="XCZ9"/>
      <c r="XDA9"/>
      <c r="XDB9"/>
      <c r="XDC9"/>
      <c r="XDD9"/>
      <c r="XDE9"/>
      <c r="XDF9"/>
      <c r="XDG9"/>
      <c r="XDH9"/>
      <c r="XDI9"/>
      <c r="XDJ9"/>
      <c r="XDK9"/>
      <c r="XDL9"/>
      <c r="XDM9"/>
      <c r="XDN9"/>
      <c r="XDO9"/>
      <c r="XDP9"/>
      <c r="XDQ9"/>
      <c r="XDR9"/>
      <c r="XDS9"/>
      <c r="XDT9"/>
      <c r="XDU9"/>
      <c r="XDV9"/>
      <c r="XDW9"/>
      <c r="XDX9"/>
      <c r="XDY9"/>
      <c r="XDZ9"/>
      <c r="XEA9"/>
      <c r="XEB9"/>
      <c r="XEC9"/>
      <c r="XED9"/>
      <c r="XEE9"/>
      <c r="XEF9"/>
      <c r="XEG9"/>
      <c r="XEH9"/>
      <c r="XEI9"/>
      <c r="XEJ9"/>
      <c r="XEK9"/>
      <c r="XEL9"/>
      <c r="XEM9"/>
      <c r="XEN9"/>
      <c r="XEO9"/>
      <c r="XEP9"/>
      <c r="XEQ9"/>
      <c r="XER9"/>
      <c r="XES9"/>
      <c r="XET9"/>
      <c r="XEU9"/>
      <c r="XEV9"/>
      <c r="XEW9"/>
      <c r="XEX9"/>
      <c r="XEY9"/>
      <c r="XEZ9"/>
      <c r="XFA9"/>
      <c r="XFB9"/>
      <c r="XFC9"/>
      <c r="XFD9"/>
    </row>
    <row r="10" spans="1:16384" s="6" customFormat="1" ht="31.5" x14ac:dyDescent="0.25">
      <c r="A10" s="83"/>
      <c r="B10" s="91">
        <v>8422</v>
      </c>
      <c r="C10" s="92"/>
      <c r="D10" s="93" t="s">
        <v>135</v>
      </c>
      <c r="E10" s="95">
        <v>0</v>
      </c>
      <c r="F10" s="95">
        <v>0</v>
      </c>
      <c r="G10" s="96">
        <v>0</v>
      </c>
      <c r="H10" s="97" t="e">
        <f t="shared" si="2"/>
        <v>#DIV/0!</v>
      </c>
      <c r="I10" s="119" t="e">
        <f t="shared" si="3"/>
        <v>#DIV/0!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  <c r="URG10"/>
      <c r="URH10"/>
      <c r="URI10"/>
      <c r="URJ10"/>
      <c r="URK10"/>
      <c r="URL10"/>
      <c r="URM10"/>
      <c r="URN10"/>
      <c r="URO10"/>
      <c r="URP10"/>
      <c r="URQ10"/>
      <c r="URR10"/>
      <c r="URS10"/>
      <c r="URT10"/>
      <c r="URU10"/>
      <c r="URV10"/>
      <c r="URW10"/>
      <c r="URX10"/>
      <c r="URY10"/>
      <c r="URZ10"/>
      <c r="USA10"/>
      <c r="USB10"/>
      <c r="USC10"/>
      <c r="USD10"/>
      <c r="USE10"/>
      <c r="USF10"/>
      <c r="USG10"/>
      <c r="USH10"/>
      <c r="USI10"/>
      <c r="USJ10"/>
      <c r="USK10"/>
      <c r="USL10"/>
      <c r="USM10"/>
      <c r="USN10"/>
      <c r="USO10"/>
      <c r="USP10"/>
      <c r="USQ10"/>
      <c r="USR10"/>
      <c r="USS10"/>
      <c r="UST10"/>
      <c r="USU10"/>
      <c r="USV10"/>
      <c r="USW10"/>
      <c r="USX10"/>
      <c r="USY10"/>
      <c r="USZ10"/>
      <c r="UTA10"/>
      <c r="UTB10"/>
      <c r="UTC10"/>
      <c r="UTD10"/>
      <c r="UTE10"/>
      <c r="UTF10"/>
      <c r="UTG10"/>
      <c r="UTH10"/>
      <c r="UTI10"/>
      <c r="UTJ10"/>
      <c r="UTK10"/>
      <c r="UTL10"/>
      <c r="UTM10"/>
      <c r="UTN10"/>
      <c r="UTO10"/>
      <c r="UTP10"/>
      <c r="UTQ10"/>
      <c r="UTR10"/>
      <c r="UTS10"/>
      <c r="UTT10"/>
      <c r="UTU10"/>
      <c r="UTV10"/>
      <c r="UTW10"/>
      <c r="UTX10"/>
      <c r="UTY10"/>
      <c r="UTZ10"/>
      <c r="UUA10"/>
      <c r="UUB10"/>
      <c r="UUC10"/>
      <c r="UUD10"/>
      <c r="UUE10"/>
      <c r="UUF10"/>
      <c r="UUG10"/>
      <c r="UUH10"/>
      <c r="UUI10"/>
      <c r="UUJ10"/>
      <c r="UUK10"/>
      <c r="UUL10"/>
      <c r="UUM10"/>
      <c r="UUN10"/>
      <c r="UUO10"/>
      <c r="UUP10"/>
      <c r="UUQ10"/>
      <c r="UUR10"/>
      <c r="UUS10"/>
      <c r="UUT10"/>
      <c r="UUU10"/>
      <c r="UUV10"/>
      <c r="UUW10"/>
      <c r="UUX10"/>
      <c r="UUY10"/>
      <c r="UUZ10"/>
      <c r="UVA10"/>
      <c r="UVB10"/>
      <c r="UVC10"/>
      <c r="UVD10"/>
      <c r="UVE10"/>
      <c r="UVF10"/>
      <c r="UVG10"/>
      <c r="UVH10"/>
      <c r="UVI10"/>
      <c r="UVJ10"/>
      <c r="UVK10"/>
      <c r="UVL10"/>
      <c r="UVM10"/>
      <c r="UVN10"/>
      <c r="UVO10"/>
      <c r="UVP10"/>
      <c r="UVQ10"/>
      <c r="UVR10"/>
      <c r="UVS10"/>
      <c r="UVT10"/>
      <c r="UVU10"/>
      <c r="UVV10"/>
      <c r="UVW10"/>
      <c r="UVX10"/>
      <c r="UVY10"/>
      <c r="UVZ10"/>
      <c r="UWA10"/>
      <c r="UWB10"/>
      <c r="UWC10"/>
      <c r="UWD10"/>
      <c r="UWE10"/>
      <c r="UWF10"/>
      <c r="UWG10"/>
      <c r="UWH10"/>
      <c r="UWI10"/>
      <c r="UWJ10"/>
      <c r="UWK10"/>
      <c r="UWL10"/>
      <c r="UWM10"/>
      <c r="UWN10"/>
      <c r="UWO10"/>
      <c r="UWP10"/>
      <c r="UWQ10"/>
      <c r="UWR10"/>
      <c r="UWS10"/>
      <c r="UWT10"/>
      <c r="UWU10"/>
      <c r="UWV10"/>
      <c r="UWW10"/>
      <c r="UWX10"/>
      <c r="UWY10"/>
      <c r="UWZ10"/>
      <c r="UXA10"/>
      <c r="UXB10"/>
      <c r="UXC10"/>
      <c r="UXD10"/>
      <c r="UXE10"/>
      <c r="UXF10"/>
      <c r="UXG10"/>
      <c r="UXH10"/>
      <c r="UXI10"/>
      <c r="UXJ10"/>
      <c r="UXK10"/>
      <c r="UXL10"/>
      <c r="UXM10"/>
      <c r="UXN10"/>
      <c r="UXO10"/>
      <c r="UXP10"/>
      <c r="UXQ10"/>
      <c r="UXR10"/>
      <c r="UXS10"/>
      <c r="UXT10"/>
      <c r="UXU10"/>
      <c r="UXV10"/>
      <c r="UXW10"/>
      <c r="UXX10"/>
      <c r="UXY10"/>
      <c r="UXZ10"/>
      <c r="UYA10"/>
      <c r="UYB10"/>
      <c r="UYC10"/>
      <c r="UYD10"/>
      <c r="UYE10"/>
      <c r="UYF10"/>
      <c r="UYG10"/>
      <c r="UYH10"/>
      <c r="UYI10"/>
      <c r="UYJ10"/>
      <c r="UYK10"/>
      <c r="UYL10"/>
      <c r="UYM10"/>
      <c r="UYN10"/>
      <c r="UYO10"/>
      <c r="UYP10"/>
      <c r="UYQ10"/>
      <c r="UYR10"/>
      <c r="UYS10"/>
      <c r="UYT10"/>
      <c r="UYU10"/>
      <c r="UYV10"/>
      <c r="UYW10"/>
      <c r="UYX10"/>
      <c r="UYY10"/>
      <c r="UYZ10"/>
      <c r="UZA10"/>
      <c r="UZB10"/>
      <c r="UZC10"/>
      <c r="UZD10"/>
      <c r="UZE10"/>
      <c r="UZF10"/>
      <c r="UZG10"/>
      <c r="UZH10"/>
      <c r="UZI10"/>
      <c r="UZJ10"/>
      <c r="UZK10"/>
      <c r="UZL10"/>
      <c r="UZM10"/>
      <c r="UZN10"/>
      <c r="UZO10"/>
      <c r="UZP10"/>
      <c r="UZQ10"/>
      <c r="UZR10"/>
      <c r="UZS10"/>
      <c r="UZT10"/>
      <c r="UZU10"/>
      <c r="UZV10"/>
      <c r="UZW10"/>
      <c r="UZX10"/>
      <c r="UZY10"/>
      <c r="UZZ10"/>
      <c r="VAA10"/>
      <c r="VAB10"/>
      <c r="VAC10"/>
      <c r="VAD10"/>
      <c r="VAE10"/>
      <c r="VAF10"/>
      <c r="VAG10"/>
      <c r="VAH10"/>
      <c r="VAI10"/>
      <c r="VAJ10"/>
      <c r="VAK10"/>
      <c r="VAL10"/>
      <c r="VAM10"/>
      <c r="VAN10"/>
      <c r="VAO10"/>
      <c r="VAP10"/>
      <c r="VAQ10"/>
      <c r="VAR10"/>
      <c r="VAS10"/>
      <c r="VAT10"/>
      <c r="VAU10"/>
      <c r="VAV10"/>
      <c r="VAW10"/>
      <c r="VAX10"/>
      <c r="VAY10"/>
      <c r="VAZ10"/>
      <c r="VBA10"/>
      <c r="VBB10"/>
      <c r="VBC10"/>
      <c r="VBD10"/>
      <c r="VBE10"/>
      <c r="VBF10"/>
      <c r="VBG10"/>
      <c r="VBH10"/>
      <c r="VBI10"/>
      <c r="VBJ10"/>
      <c r="VBK10"/>
      <c r="VBL10"/>
      <c r="VBM10"/>
      <c r="VBN10"/>
      <c r="VBO10"/>
      <c r="VBP10"/>
      <c r="VBQ10"/>
      <c r="VBR10"/>
      <c r="VBS10"/>
      <c r="VBT10"/>
      <c r="VBU10"/>
      <c r="VBV10"/>
      <c r="VBW10"/>
      <c r="VBX10"/>
      <c r="VBY10"/>
      <c r="VBZ10"/>
      <c r="VCA10"/>
      <c r="VCB10"/>
      <c r="VCC10"/>
      <c r="VCD10"/>
      <c r="VCE10"/>
      <c r="VCF10"/>
      <c r="VCG10"/>
      <c r="VCH10"/>
      <c r="VCI10"/>
      <c r="VCJ10"/>
      <c r="VCK10"/>
      <c r="VCL10"/>
      <c r="VCM10"/>
      <c r="VCN10"/>
      <c r="VCO10"/>
      <c r="VCP10"/>
      <c r="VCQ10"/>
      <c r="VCR10"/>
      <c r="VCS10"/>
      <c r="VCT10"/>
      <c r="VCU10"/>
      <c r="VCV10"/>
      <c r="VCW10"/>
      <c r="VCX10"/>
      <c r="VCY10"/>
      <c r="VCZ10"/>
      <c r="VDA10"/>
      <c r="VDB10"/>
      <c r="VDC10"/>
      <c r="VDD10"/>
      <c r="VDE10"/>
      <c r="VDF10"/>
      <c r="VDG10"/>
      <c r="VDH10"/>
      <c r="VDI10"/>
      <c r="VDJ10"/>
      <c r="VDK10"/>
      <c r="VDL10"/>
      <c r="VDM10"/>
      <c r="VDN10"/>
      <c r="VDO10"/>
      <c r="VDP10"/>
      <c r="VDQ10"/>
      <c r="VDR10"/>
      <c r="VDS10"/>
      <c r="VDT10"/>
      <c r="VDU10"/>
      <c r="VDV10"/>
      <c r="VDW10"/>
      <c r="VDX10"/>
      <c r="VDY10"/>
      <c r="VDZ10"/>
      <c r="VEA10"/>
      <c r="VEB10"/>
      <c r="VEC10"/>
      <c r="VED10"/>
      <c r="VEE10"/>
      <c r="VEF10"/>
      <c r="VEG10"/>
      <c r="VEH10"/>
      <c r="VEI10"/>
      <c r="VEJ10"/>
      <c r="VEK10"/>
      <c r="VEL10"/>
      <c r="VEM10"/>
      <c r="VEN10"/>
      <c r="VEO10"/>
      <c r="VEP10"/>
      <c r="VEQ10"/>
      <c r="VER10"/>
      <c r="VES10"/>
      <c r="VET10"/>
      <c r="VEU10"/>
      <c r="VEV10"/>
      <c r="VEW10"/>
      <c r="VEX10"/>
      <c r="VEY10"/>
      <c r="VEZ10"/>
      <c r="VFA10"/>
      <c r="VFB10"/>
      <c r="VFC10"/>
      <c r="VFD10"/>
      <c r="VFE10"/>
      <c r="VFF10"/>
      <c r="VFG10"/>
      <c r="VFH10"/>
      <c r="VFI10"/>
      <c r="VFJ10"/>
      <c r="VFK10"/>
      <c r="VFL10"/>
      <c r="VFM10"/>
      <c r="VFN10"/>
      <c r="VFO10"/>
      <c r="VFP10"/>
      <c r="VFQ10"/>
      <c r="VFR10"/>
      <c r="VFS10"/>
      <c r="VFT10"/>
      <c r="VFU10"/>
      <c r="VFV10"/>
      <c r="VFW10"/>
      <c r="VFX10"/>
      <c r="VFY10"/>
      <c r="VFZ10"/>
      <c r="VGA10"/>
      <c r="VGB10"/>
      <c r="VGC10"/>
      <c r="VGD10"/>
      <c r="VGE10"/>
      <c r="VGF10"/>
      <c r="VGG10"/>
      <c r="VGH10"/>
      <c r="VGI10"/>
      <c r="VGJ10"/>
      <c r="VGK10"/>
      <c r="VGL10"/>
      <c r="VGM10"/>
      <c r="VGN10"/>
      <c r="VGO10"/>
      <c r="VGP10"/>
      <c r="VGQ10"/>
      <c r="VGR10"/>
      <c r="VGS10"/>
      <c r="VGT10"/>
      <c r="VGU10"/>
      <c r="VGV10"/>
      <c r="VGW10"/>
      <c r="VGX10"/>
      <c r="VGY10"/>
      <c r="VGZ10"/>
      <c r="VHA10"/>
      <c r="VHB10"/>
      <c r="VHC10"/>
      <c r="VHD10"/>
      <c r="VHE10"/>
      <c r="VHF10"/>
      <c r="VHG10"/>
      <c r="VHH10"/>
      <c r="VHI10"/>
      <c r="VHJ10"/>
      <c r="VHK10"/>
      <c r="VHL10"/>
      <c r="VHM10"/>
      <c r="VHN10"/>
      <c r="VHO10"/>
      <c r="VHP10"/>
      <c r="VHQ10"/>
      <c r="VHR10"/>
      <c r="VHS10"/>
      <c r="VHT10"/>
      <c r="VHU10"/>
      <c r="VHV10"/>
      <c r="VHW10"/>
      <c r="VHX10"/>
      <c r="VHY10"/>
      <c r="VHZ10"/>
      <c r="VIA10"/>
      <c r="VIB10"/>
      <c r="VIC10"/>
      <c r="VID10"/>
      <c r="VIE10"/>
      <c r="VIF10"/>
      <c r="VIG10"/>
      <c r="VIH10"/>
      <c r="VII10"/>
      <c r="VIJ10"/>
      <c r="VIK10"/>
      <c r="VIL10"/>
      <c r="VIM10"/>
      <c r="VIN10"/>
      <c r="VIO10"/>
      <c r="VIP10"/>
      <c r="VIQ10"/>
      <c r="VIR10"/>
      <c r="VIS10"/>
      <c r="VIT10"/>
      <c r="VIU10"/>
      <c r="VIV10"/>
      <c r="VIW10"/>
      <c r="VIX10"/>
      <c r="VIY10"/>
      <c r="VIZ10"/>
      <c r="VJA10"/>
      <c r="VJB10"/>
      <c r="VJC10"/>
      <c r="VJD10"/>
      <c r="VJE10"/>
      <c r="VJF10"/>
      <c r="VJG10"/>
      <c r="VJH10"/>
      <c r="VJI10"/>
      <c r="VJJ10"/>
      <c r="VJK10"/>
      <c r="VJL10"/>
      <c r="VJM10"/>
      <c r="VJN10"/>
      <c r="VJO10"/>
      <c r="VJP10"/>
      <c r="VJQ10"/>
      <c r="VJR10"/>
      <c r="VJS10"/>
      <c r="VJT10"/>
      <c r="VJU10"/>
      <c r="VJV10"/>
      <c r="VJW10"/>
      <c r="VJX10"/>
      <c r="VJY10"/>
      <c r="VJZ10"/>
      <c r="VKA10"/>
      <c r="VKB10"/>
      <c r="VKC10"/>
      <c r="VKD10"/>
      <c r="VKE10"/>
      <c r="VKF10"/>
      <c r="VKG10"/>
      <c r="VKH10"/>
      <c r="VKI10"/>
      <c r="VKJ10"/>
      <c r="VKK10"/>
      <c r="VKL10"/>
      <c r="VKM10"/>
      <c r="VKN10"/>
      <c r="VKO10"/>
      <c r="VKP10"/>
      <c r="VKQ10"/>
      <c r="VKR10"/>
      <c r="VKS10"/>
      <c r="VKT10"/>
      <c r="VKU10"/>
      <c r="VKV10"/>
      <c r="VKW10"/>
      <c r="VKX10"/>
      <c r="VKY10"/>
      <c r="VKZ10"/>
      <c r="VLA10"/>
      <c r="VLB10"/>
      <c r="VLC10"/>
      <c r="VLD10"/>
      <c r="VLE10"/>
      <c r="VLF10"/>
      <c r="VLG10"/>
      <c r="VLH10"/>
      <c r="VLI10"/>
      <c r="VLJ10"/>
      <c r="VLK10"/>
      <c r="VLL10"/>
      <c r="VLM10"/>
      <c r="VLN10"/>
      <c r="VLO10"/>
      <c r="VLP10"/>
      <c r="VLQ10"/>
      <c r="VLR10"/>
      <c r="VLS10"/>
      <c r="VLT10"/>
      <c r="VLU10"/>
      <c r="VLV10"/>
      <c r="VLW10"/>
      <c r="VLX10"/>
      <c r="VLY10"/>
      <c r="VLZ10"/>
      <c r="VMA10"/>
      <c r="VMB10"/>
      <c r="VMC10"/>
      <c r="VMD10"/>
      <c r="VME10"/>
      <c r="VMF10"/>
      <c r="VMG10"/>
      <c r="VMH10"/>
      <c r="VMI10"/>
      <c r="VMJ10"/>
      <c r="VMK10"/>
      <c r="VML10"/>
      <c r="VMM10"/>
      <c r="VMN10"/>
      <c r="VMO10"/>
      <c r="VMP10"/>
      <c r="VMQ10"/>
      <c r="VMR10"/>
      <c r="VMS10"/>
      <c r="VMT10"/>
      <c r="VMU10"/>
      <c r="VMV10"/>
      <c r="VMW10"/>
      <c r="VMX10"/>
      <c r="VMY10"/>
      <c r="VMZ10"/>
      <c r="VNA10"/>
      <c r="VNB10"/>
      <c r="VNC10"/>
      <c r="VND10"/>
      <c r="VNE10"/>
      <c r="VNF10"/>
      <c r="VNG10"/>
      <c r="VNH10"/>
      <c r="VNI10"/>
      <c r="VNJ10"/>
      <c r="VNK10"/>
      <c r="VNL10"/>
      <c r="VNM10"/>
      <c r="VNN10"/>
      <c r="VNO10"/>
      <c r="VNP10"/>
      <c r="VNQ10"/>
      <c r="VNR10"/>
      <c r="VNS10"/>
      <c r="VNT10"/>
      <c r="VNU10"/>
      <c r="VNV10"/>
      <c r="VNW10"/>
      <c r="VNX10"/>
      <c r="VNY10"/>
      <c r="VNZ10"/>
      <c r="VOA10"/>
      <c r="VOB10"/>
      <c r="VOC10"/>
      <c r="VOD10"/>
      <c r="VOE10"/>
      <c r="VOF10"/>
      <c r="VOG10"/>
      <c r="VOH10"/>
      <c r="VOI10"/>
      <c r="VOJ10"/>
      <c r="VOK10"/>
      <c r="VOL10"/>
      <c r="VOM10"/>
      <c r="VON10"/>
      <c r="VOO10"/>
      <c r="VOP10"/>
      <c r="VOQ10"/>
      <c r="VOR10"/>
      <c r="VOS10"/>
      <c r="VOT10"/>
      <c r="VOU10"/>
      <c r="VOV10"/>
      <c r="VOW10"/>
      <c r="VOX10"/>
      <c r="VOY10"/>
      <c r="VOZ10"/>
      <c r="VPA10"/>
      <c r="VPB10"/>
      <c r="VPC10"/>
      <c r="VPD10"/>
      <c r="VPE10"/>
      <c r="VPF10"/>
      <c r="VPG10"/>
      <c r="VPH10"/>
      <c r="VPI10"/>
      <c r="VPJ10"/>
      <c r="VPK10"/>
      <c r="VPL10"/>
      <c r="VPM10"/>
      <c r="VPN10"/>
      <c r="VPO10"/>
      <c r="VPP10"/>
      <c r="VPQ10"/>
      <c r="VPR10"/>
      <c r="VPS10"/>
      <c r="VPT10"/>
      <c r="VPU10"/>
      <c r="VPV10"/>
      <c r="VPW10"/>
      <c r="VPX10"/>
      <c r="VPY10"/>
      <c r="VPZ10"/>
      <c r="VQA10"/>
      <c r="VQB10"/>
      <c r="VQC10"/>
      <c r="VQD10"/>
      <c r="VQE10"/>
      <c r="VQF10"/>
      <c r="VQG10"/>
      <c r="VQH10"/>
      <c r="VQI10"/>
      <c r="VQJ10"/>
      <c r="VQK10"/>
      <c r="VQL10"/>
      <c r="VQM10"/>
      <c r="VQN10"/>
      <c r="VQO10"/>
      <c r="VQP10"/>
      <c r="VQQ10"/>
      <c r="VQR10"/>
      <c r="VQS10"/>
      <c r="VQT10"/>
      <c r="VQU10"/>
      <c r="VQV10"/>
      <c r="VQW10"/>
      <c r="VQX10"/>
      <c r="VQY10"/>
      <c r="VQZ10"/>
      <c r="VRA10"/>
      <c r="VRB10"/>
      <c r="VRC10"/>
      <c r="VRD10"/>
      <c r="VRE10"/>
      <c r="VRF10"/>
      <c r="VRG10"/>
      <c r="VRH10"/>
      <c r="VRI10"/>
      <c r="VRJ10"/>
      <c r="VRK10"/>
      <c r="VRL10"/>
      <c r="VRM10"/>
      <c r="VRN10"/>
      <c r="VRO10"/>
      <c r="VRP10"/>
      <c r="VRQ10"/>
      <c r="VRR10"/>
      <c r="VRS10"/>
      <c r="VRT10"/>
      <c r="VRU10"/>
      <c r="VRV10"/>
      <c r="VRW10"/>
      <c r="VRX10"/>
      <c r="VRY10"/>
      <c r="VRZ10"/>
      <c r="VSA10"/>
      <c r="VSB10"/>
      <c r="VSC10"/>
      <c r="VSD10"/>
      <c r="VSE10"/>
      <c r="VSF10"/>
      <c r="VSG10"/>
      <c r="VSH10"/>
      <c r="VSI10"/>
      <c r="VSJ10"/>
      <c r="VSK10"/>
      <c r="VSL10"/>
      <c r="VSM10"/>
      <c r="VSN10"/>
      <c r="VSO10"/>
      <c r="VSP10"/>
      <c r="VSQ10"/>
      <c r="VSR10"/>
      <c r="VSS10"/>
      <c r="VST10"/>
      <c r="VSU10"/>
      <c r="VSV10"/>
      <c r="VSW10"/>
      <c r="VSX10"/>
      <c r="VSY10"/>
      <c r="VSZ10"/>
      <c r="VTA10"/>
      <c r="VTB10"/>
      <c r="VTC10"/>
      <c r="VTD10"/>
      <c r="VTE10"/>
      <c r="VTF10"/>
      <c r="VTG10"/>
      <c r="VTH10"/>
      <c r="VTI10"/>
      <c r="VTJ10"/>
      <c r="VTK10"/>
      <c r="VTL10"/>
      <c r="VTM10"/>
      <c r="VTN10"/>
      <c r="VTO10"/>
      <c r="VTP10"/>
      <c r="VTQ10"/>
      <c r="VTR10"/>
      <c r="VTS10"/>
      <c r="VTT10"/>
      <c r="VTU10"/>
      <c r="VTV10"/>
      <c r="VTW10"/>
      <c r="VTX10"/>
      <c r="VTY10"/>
      <c r="VTZ10"/>
      <c r="VUA10"/>
      <c r="VUB10"/>
      <c r="VUC10"/>
      <c r="VUD10"/>
      <c r="VUE10"/>
      <c r="VUF10"/>
      <c r="VUG10"/>
      <c r="VUH10"/>
      <c r="VUI10"/>
      <c r="VUJ10"/>
      <c r="VUK10"/>
      <c r="VUL10"/>
      <c r="VUM10"/>
      <c r="VUN10"/>
      <c r="VUO10"/>
      <c r="VUP10"/>
      <c r="VUQ10"/>
      <c r="VUR10"/>
      <c r="VUS10"/>
      <c r="VUT10"/>
      <c r="VUU10"/>
      <c r="VUV10"/>
      <c r="VUW10"/>
      <c r="VUX10"/>
      <c r="VUY10"/>
      <c r="VUZ10"/>
      <c r="VVA10"/>
      <c r="VVB10"/>
      <c r="VVC10"/>
      <c r="VVD10"/>
      <c r="VVE10"/>
      <c r="VVF10"/>
      <c r="VVG10"/>
      <c r="VVH10"/>
      <c r="VVI10"/>
      <c r="VVJ10"/>
      <c r="VVK10"/>
      <c r="VVL10"/>
      <c r="VVM10"/>
      <c r="VVN10"/>
      <c r="VVO10"/>
      <c r="VVP10"/>
      <c r="VVQ10"/>
      <c r="VVR10"/>
      <c r="VVS10"/>
      <c r="VVT10"/>
      <c r="VVU10"/>
      <c r="VVV10"/>
      <c r="VVW10"/>
      <c r="VVX10"/>
      <c r="VVY10"/>
      <c r="VVZ10"/>
      <c r="VWA10"/>
      <c r="VWB10"/>
      <c r="VWC10"/>
      <c r="VWD10"/>
      <c r="VWE10"/>
      <c r="VWF10"/>
      <c r="VWG10"/>
      <c r="VWH10"/>
      <c r="VWI10"/>
      <c r="VWJ10"/>
      <c r="VWK10"/>
      <c r="VWL10"/>
      <c r="VWM10"/>
      <c r="VWN10"/>
      <c r="VWO10"/>
      <c r="VWP10"/>
      <c r="VWQ10"/>
      <c r="VWR10"/>
      <c r="VWS10"/>
      <c r="VWT10"/>
      <c r="VWU10"/>
      <c r="VWV10"/>
      <c r="VWW10"/>
      <c r="VWX10"/>
      <c r="VWY10"/>
      <c r="VWZ10"/>
      <c r="VXA10"/>
      <c r="VXB10"/>
      <c r="VXC10"/>
      <c r="VXD10"/>
      <c r="VXE10"/>
      <c r="VXF10"/>
      <c r="VXG10"/>
      <c r="VXH10"/>
      <c r="VXI10"/>
      <c r="VXJ10"/>
      <c r="VXK10"/>
      <c r="VXL10"/>
      <c r="VXM10"/>
      <c r="VXN10"/>
      <c r="VXO10"/>
      <c r="VXP10"/>
      <c r="VXQ10"/>
      <c r="VXR10"/>
      <c r="VXS10"/>
      <c r="VXT10"/>
      <c r="VXU10"/>
      <c r="VXV10"/>
      <c r="VXW10"/>
      <c r="VXX10"/>
      <c r="VXY10"/>
      <c r="VXZ10"/>
      <c r="VYA10"/>
      <c r="VYB10"/>
      <c r="VYC10"/>
      <c r="VYD10"/>
      <c r="VYE10"/>
      <c r="VYF10"/>
      <c r="VYG10"/>
      <c r="VYH10"/>
      <c r="VYI10"/>
      <c r="VYJ10"/>
      <c r="VYK10"/>
      <c r="VYL10"/>
      <c r="VYM10"/>
      <c r="VYN10"/>
      <c r="VYO10"/>
      <c r="VYP10"/>
      <c r="VYQ10"/>
      <c r="VYR10"/>
      <c r="VYS10"/>
      <c r="VYT10"/>
      <c r="VYU10"/>
      <c r="VYV10"/>
      <c r="VYW10"/>
      <c r="VYX10"/>
      <c r="VYY10"/>
      <c r="VYZ10"/>
      <c r="VZA10"/>
      <c r="VZB10"/>
      <c r="VZC10"/>
      <c r="VZD10"/>
      <c r="VZE10"/>
      <c r="VZF10"/>
      <c r="VZG10"/>
      <c r="VZH10"/>
      <c r="VZI10"/>
      <c r="VZJ10"/>
      <c r="VZK10"/>
      <c r="VZL10"/>
      <c r="VZM10"/>
      <c r="VZN10"/>
      <c r="VZO10"/>
      <c r="VZP10"/>
      <c r="VZQ10"/>
      <c r="VZR10"/>
      <c r="VZS10"/>
      <c r="VZT10"/>
      <c r="VZU10"/>
      <c r="VZV10"/>
      <c r="VZW10"/>
      <c r="VZX10"/>
      <c r="VZY10"/>
      <c r="VZZ10"/>
      <c r="WAA10"/>
      <c r="WAB10"/>
      <c r="WAC10"/>
      <c r="WAD10"/>
      <c r="WAE10"/>
      <c r="WAF10"/>
      <c r="WAG10"/>
      <c r="WAH10"/>
      <c r="WAI10"/>
      <c r="WAJ10"/>
      <c r="WAK10"/>
      <c r="WAL10"/>
      <c r="WAM10"/>
      <c r="WAN10"/>
      <c r="WAO10"/>
      <c r="WAP10"/>
      <c r="WAQ10"/>
      <c r="WAR10"/>
      <c r="WAS10"/>
      <c r="WAT10"/>
      <c r="WAU10"/>
      <c r="WAV10"/>
      <c r="WAW10"/>
      <c r="WAX10"/>
      <c r="WAY10"/>
      <c r="WAZ10"/>
      <c r="WBA10"/>
      <c r="WBB10"/>
      <c r="WBC10"/>
      <c r="WBD10"/>
      <c r="WBE10"/>
      <c r="WBF10"/>
      <c r="WBG10"/>
      <c r="WBH10"/>
      <c r="WBI10"/>
      <c r="WBJ10"/>
      <c r="WBK10"/>
      <c r="WBL10"/>
      <c r="WBM10"/>
      <c r="WBN10"/>
      <c r="WBO10"/>
      <c r="WBP10"/>
      <c r="WBQ10"/>
      <c r="WBR10"/>
      <c r="WBS10"/>
      <c r="WBT10"/>
      <c r="WBU10"/>
      <c r="WBV10"/>
      <c r="WBW10"/>
      <c r="WBX10"/>
      <c r="WBY10"/>
      <c r="WBZ10"/>
      <c r="WCA10"/>
      <c r="WCB10"/>
      <c r="WCC10"/>
      <c r="WCD10"/>
      <c r="WCE10"/>
      <c r="WCF10"/>
      <c r="WCG10"/>
      <c r="WCH10"/>
      <c r="WCI10"/>
      <c r="WCJ10"/>
      <c r="WCK10"/>
      <c r="WCL10"/>
      <c r="WCM10"/>
      <c r="WCN10"/>
      <c r="WCO10"/>
      <c r="WCP10"/>
      <c r="WCQ10"/>
      <c r="WCR10"/>
      <c r="WCS10"/>
      <c r="WCT10"/>
      <c r="WCU10"/>
      <c r="WCV10"/>
      <c r="WCW10"/>
      <c r="WCX10"/>
      <c r="WCY10"/>
      <c r="WCZ10"/>
      <c r="WDA10"/>
      <c r="WDB10"/>
      <c r="WDC10"/>
      <c r="WDD10"/>
      <c r="WDE10"/>
      <c r="WDF10"/>
      <c r="WDG10"/>
      <c r="WDH10"/>
      <c r="WDI10"/>
      <c r="WDJ10"/>
      <c r="WDK10"/>
      <c r="WDL10"/>
      <c r="WDM10"/>
      <c r="WDN10"/>
      <c r="WDO10"/>
      <c r="WDP10"/>
      <c r="WDQ10"/>
      <c r="WDR10"/>
      <c r="WDS10"/>
      <c r="WDT10"/>
      <c r="WDU10"/>
      <c r="WDV10"/>
      <c r="WDW10"/>
      <c r="WDX10"/>
      <c r="WDY10"/>
      <c r="WDZ10"/>
      <c r="WEA10"/>
      <c r="WEB10"/>
      <c r="WEC10"/>
      <c r="WED10"/>
      <c r="WEE10"/>
      <c r="WEF10"/>
      <c r="WEG10"/>
      <c r="WEH10"/>
      <c r="WEI10"/>
      <c r="WEJ10"/>
      <c r="WEK10"/>
      <c r="WEL10"/>
      <c r="WEM10"/>
      <c r="WEN10"/>
      <c r="WEO10"/>
      <c r="WEP10"/>
      <c r="WEQ10"/>
      <c r="WER10"/>
      <c r="WES10"/>
      <c r="WET10"/>
      <c r="WEU10"/>
      <c r="WEV10"/>
      <c r="WEW10"/>
      <c r="WEX10"/>
      <c r="WEY10"/>
      <c r="WEZ10"/>
      <c r="WFA10"/>
      <c r="WFB10"/>
      <c r="WFC10"/>
      <c r="WFD10"/>
      <c r="WFE10"/>
      <c r="WFF10"/>
      <c r="WFG10"/>
      <c r="WFH10"/>
      <c r="WFI10"/>
      <c r="WFJ10"/>
      <c r="WFK10"/>
      <c r="WFL10"/>
      <c r="WFM10"/>
      <c r="WFN10"/>
      <c r="WFO10"/>
      <c r="WFP10"/>
      <c r="WFQ10"/>
      <c r="WFR10"/>
      <c r="WFS10"/>
      <c r="WFT10"/>
      <c r="WFU10"/>
      <c r="WFV10"/>
      <c r="WFW10"/>
      <c r="WFX10"/>
      <c r="WFY10"/>
      <c r="WFZ10"/>
      <c r="WGA10"/>
      <c r="WGB10"/>
      <c r="WGC10"/>
      <c r="WGD10"/>
      <c r="WGE10"/>
      <c r="WGF10"/>
      <c r="WGG10"/>
      <c r="WGH10"/>
      <c r="WGI10"/>
      <c r="WGJ10"/>
      <c r="WGK10"/>
      <c r="WGL10"/>
      <c r="WGM10"/>
      <c r="WGN10"/>
      <c r="WGO10"/>
      <c r="WGP10"/>
      <c r="WGQ10"/>
      <c r="WGR10"/>
      <c r="WGS10"/>
      <c r="WGT10"/>
      <c r="WGU10"/>
      <c r="WGV10"/>
      <c r="WGW10"/>
      <c r="WGX10"/>
      <c r="WGY10"/>
      <c r="WGZ10"/>
      <c r="WHA10"/>
      <c r="WHB10"/>
      <c r="WHC10"/>
      <c r="WHD10"/>
      <c r="WHE10"/>
      <c r="WHF10"/>
      <c r="WHG10"/>
      <c r="WHH10"/>
      <c r="WHI10"/>
      <c r="WHJ10"/>
      <c r="WHK10"/>
      <c r="WHL10"/>
      <c r="WHM10"/>
      <c r="WHN10"/>
      <c r="WHO10"/>
      <c r="WHP10"/>
      <c r="WHQ10"/>
      <c r="WHR10"/>
      <c r="WHS10"/>
      <c r="WHT10"/>
      <c r="WHU10"/>
      <c r="WHV10"/>
      <c r="WHW10"/>
      <c r="WHX10"/>
      <c r="WHY10"/>
      <c r="WHZ10"/>
      <c r="WIA10"/>
      <c r="WIB10"/>
      <c r="WIC10"/>
      <c r="WID10"/>
      <c r="WIE10"/>
      <c r="WIF10"/>
      <c r="WIG10"/>
      <c r="WIH10"/>
      <c r="WII10"/>
      <c r="WIJ10"/>
      <c r="WIK10"/>
      <c r="WIL10"/>
      <c r="WIM10"/>
      <c r="WIN10"/>
      <c r="WIO10"/>
      <c r="WIP10"/>
      <c r="WIQ10"/>
      <c r="WIR10"/>
      <c r="WIS10"/>
      <c r="WIT10"/>
      <c r="WIU10"/>
      <c r="WIV10"/>
      <c r="WIW10"/>
      <c r="WIX10"/>
      <c r="WIY10"/>
      <c r="WIZ10"/>
      <c r="WJA10"/>
      <c r="WJB10"/>
      <c r="WJC10"/>
      <c r="WJD10"/>
      <c r="WJE10"/>
      <c r="WJF10"/>
      <c r="WJG10"/>
      <c r="WJH10"/>
      <c r="WJI10"/>
      <c r="WJJ10"/>
      <c r="WJK10"/>
      <c r="WJL10"/>
      <c r="WJM10"/>
      <c r="WJN10"/>
      <c r="WJO10"/>
      <c r="WJP10"/>
      <c r="WJQ10"/>
      <c r="WJR10"/>
      <c r="WJS10"/>
      <c r="WJT10"/>
      <c r="WJU10"/>
      <c r="WJV10"/>
      <c r="WJW10"/>
      <c r="WJX10"/>
      <c r="WJY10"/>
      <c r="WJZ10"/>
      <c r="WKA10"/>
      <c r="WKB10"/>
      <c r="WKC10"/>
      <c r="WKD10"/>
      <c r="WKE10"/>
      <c r="WKF10"/>
      <c r="WKG10"/>
      <c r="WKH10"/>
      <c r="WKI10"/>
      <c r="WKJ10"/>
      <c r="WKK10"/>
      <c r="WKL10"/>
      <c r="WKM10"/>
      <c r="WKN10"/>
      <c r="WKO10"/>
      <c r="WKP10"/>
      <c r="WKQ10"/>
      <c r="WKR10"/>
      <c r="WKS10"/>
      <c r="WKT10"/>
      <c r="WKU10"/>
      <c r="WKV10"/>
      <c r="WKW10"/>
      <c r="WKX10"/>
      <c r="WKY10"/>
      <c r="WKZ10"/>
      <c r="WLA10"/>
      <c r="WLB10"/>
      <c r="WLC10"/>
      <c r="WLD10"/>
      <c r="WLE10"/>
      <c r="WLF10"/>
      <c r="WLG10"/>
      <c r="WLH10"/>
      <c r="WLI10"/>
      <c r="WLJ10"/>
      <c r="WLK10"/>
      <c r="WLL10"/>
      <c r="WLM10"/>
      <c r="WLN10"/>
      <c r="WLO10"/>
      <c r="WLP10"/>
      <c r="WLQ10"/>
      <c r="WLR10"/>
      <c r="WLS10"/>
      <c r="WLT10"/>
      <c r="WLU10"/>
      <c r="WLV10"/>
      <c r="WLW10"/>
      <c r="WLX10"/>
      <c r="WLY10"/>
      <c r="WLZ10"/>
      <c r="WMA10"/>
      <c r="WMB10"/>
      <c r="WMC10"/>
      <c r="WMD10"/>
      <c r="WME10"/>
      <c r="WMF10"/>
      <c r="WMG10"/>
      <c r="WMH10"/>
      <c r="WMI10"/>
      <c r="WMJ10"/>
      <c r="WMK10"/>
      <c r="WML10"/>
      <c r="WMM10"/>
      <c r="WMN10"/>
      <c r="WMO10"/>
      <c r="WMP10"/>
      <c r="WMQ10"/>
      <c r="WMR10"/>
      <c r="WMS10"/>
      <c r="WMT10"/>
      <c r="WMU10"/>
      <c r="WMV10"/>
      <c r="WMW10"/>
      <c r="WMX10"/>
      <c r="WMY10"/>
      <c r="WMZ10"/>
      <c r="WNA10"/>
      <c r="WNB10"/>
      <c r="WNC10"/>
      <c r="WND10"/>
      <c r="WNE10"/>
      <c r="WNF10"/>
      <c r="WNG10"/>
      <c r="WNH10"/>
      <c r="WNI10"/>
      <c r="WNJ10"/>
      <c r="WNK10"/>
      <c r="WNL10"/>
      <c r="WNM10"/>
      <c r="WNN10"/>
      <c r="WNO10"/>
      <c r="WNP10"/>
      <c r="WNQ10"/>
      <c r="WNR10"/>
      <c r="WNS10"/>
      <c r="WNT10"/>
      <c r="WNU10"/>
      <c r="WNV10"/>
      <c r="WNW10"/>
      <c r="WNX10"/>
      <c r="WNY10"/>
      <c r="WNZ10"/>
      <c r="WOA10"/>
      <c r="WOB10"/>
      <c r="WOC10"/>
      <c r="WOD10"/>
      <c r="WOE10"/>
      <c r="WOF10"/>
      <c r="WOG10"/>
      <c r="WOH10"/>
      <c r="WOI10"/>
      <c r="WOJ10"/>
      <c r="WOK10"/>
      <c r="WOL10"/>
      <c r="WOM10"/>
      <c r="WON10"/>
      <c r="WOO10"/>
      <c r="WOP10"/>
      <c r="WOQ10"/>
      <c r="WOR10"/>
      <c r="WOS10"/>
      <c r="WOT10"/>
      <c r="WOU10"/>
      <c r="WOV10"/>
      <c r="WOW10"/>
      <c r="WOX10"/>
      <c r="WOY10"/>
      <c r="WOZ10"/>
      <c r="WPA10"/>
      <c r="WPB10"/>
      <c r="WPC10"/>
      <c r="WPD10"/>
      <c r="WPE10"/>
      <c r="WPF10"/>
      <c r="WPG10"/>
      <c r="WPH10"/>
      <c r="WPI10"/>
      <c r="WPJ10"/>
      <c r="WPK10"/>
      <c r="WPL10"/>
      <c r="WPM10"/>
      <c r="WPN10"/>
      <c r="WPO10"/>
      <c r="WPP10"/>
      <c r="WPQ10"/>
      <c r="WPR10"/>
      <c r="WPS10"/>
      <c r="WPT10"/>
      <c r="WPU10"/>
      <c r="WPV10"/>
      <c r="WPW10"/>
      <c r="WPX10"/>
      <c r="WPY10"/>
      <c r="WPZ10"/>
      <c r="WQA10"/>
      <c r="WQB10"/>
      <c r="WQC10"/>
      <c r="WQD10"/>
      <c r="WQE10"/>
      <c r="WQF10"/>
      <c r="WQG10"/>
      <c r="WQH10"/>
      <c r="WQI10"/>
      <c r="WQJ10"/>
      <c r="WQK10"/>
      <c r="WQL10"/>
      <c r="WQM10"/>
      <c r="WQN10"/>
      <c r="WQO10"/>
      <c r="WQP10"/>
      <c r="WQQ10"/>
      <c r="WQR10"/>
      <c r="WQS10"/>
      <c r="WQT10"/>
      <c r="WQU10"/>
      <c r="WQV10"/>
      <c r="WQW10"/>
      <c r="WQX10"/>
      <c r="WQY10"/>
      <c r="WQZ10"/>
      <c r="WRA10"/>
      <c r="WRB10"/>
      <c r="WRC10"/>
      <c r="WRD10"/>
      <c r="WRE10"/>
      <c r="WRF10"/>
      <c r="WRG10"/>
      <c r="WRH10"/>
      <c r="WRI10"/>
      <c r="WRJ10"/>
      <c r="WRK10"/>
      <c r="WRL10"/>
      <c r="WRM10"/>
      <c r="WRN10"/>
      <c r="WRO10"/>
      <c r="WRP10"/>
      <c r="WRQ10"/>
      <c r="WRR10"/>
      <c r="WRS10"/>
      <c r="WRT10"/>
      <c r="WRU10"/>
      <c r="WRV10"/>
      <c r="WRW10"/>
      <c r="WRX10"/>
      <c r="WRY10"/>
      <c r="WRZ10"/>
      <c r="WSA10"/>
      <c r="WSB10"/>
      <c r="WSC10"/>
      <c r="WSD10"/>
      <c r="WSE10"/>
      <c r="WSF10"/>
      <c r="WSG10"/>
      <c r="WSH10"/>
      <c r="WSI10"/>
      <c r="WSJ10"/>
      <c r="WSK10"/>
      <c r="WSL10"/>
      <c r="WSM10"/>
      <c r="WSN10"/>
      <c r="WSO10"/>
      <c r="WSP10"/>
      <c r="WSQ10"/>
      <c r="WSR10"/>
      <c r="WSS10"/>
      <c r="WST10"/>
      <c r="WSU10"/>
      <c r="WSV10"/>
      <c r="WSW10"/>
      <c r="WSX10"/>
      <c r="WSY10"/>
      <c r="WSZ10"/>
      <c r="WTA10"/>
      <c r="WTB10"/>
      <c r="WTC10"/>
      <c r="WTD10"/>
      <c r="WTE10"/>
      <c r="WTF10"/>
      <c r="WTG10"/>
      <c r="WTH10"/>
      <c r="WTI10"/>
      <c r="WTJ10"/>
      <c r="WTK10"/>
      <c r="WTL10"/>
      <c r="WTM10"/>
      <c r="WTN10"/>
      <c r="WTO10"/>
      <c r="WTP10"/>
      <c r="WTQ10"/>
      <c r="WTR10"/>
      <c r="WTS10"/>
      <c r="WTT10"/>
      <c r="WTU10"/>
      <c r="WTV10"/>
      <c r="WTW10"/>
      <c r="WTX10"/>
      <c r="WTY10"/>
      <c r="WTZ10"/>
      <c r="WUA10"/>
      <c r="WUB10"/>
      <c r="WUC10"/>
      <c r="WUD10"/>
      <c r="WUE10"/>
      <c r="WUF10"/>
      <c r="WUG10"/>
      <c r="WUH10"/>
      <c r="WUI10"/>
      <c r="WUJ10"/>
      <c r="WUK10"/>
      <c r="WUL10"/>
      <c r="WUM10"/>
      <c r="WUN10"/>
      <c r="WUO10"/>
      <c r="WUP10"/>
      <c r="WUQ10"/>
      <c r="WUR10"/>
      <c r="WUS10"/>
      <c r="WUT10"/>
      <c r="WUU10"/>
      <c r="WUV10"/>
      <c r="WUW10"/>
      <c r="WUX10"/>
      <c r="WUY10"/>
      <c r="WUZ10"/>
      <c r="WVA10"/>
      <c r="WVB10"/>
      <c r="WVC10"/>
      <c r="WVD10"/>
      <c r="WVE10"/>
      <c r="WVF10"/>
      <c r="WVG10"/>
      <c r="WVH10"/>
      <c r="WVI10"/>
      <c r="WVJ10"/>
      <c r="WVK10"/>
      <c r="WVL10"/>
      <c r="WVM10"/>
      <c r="WVN10"/>
      <c r="WVO10"/>
      <c r="WVP10"/>
      <c r="WVQ10"/>
      <c r="WVR10"/>
      <c r="WVS10"/>
      <c r="WVT10"/>
      <c r="WVU10"/>
      <c r="WVV10"/>
      <c r="WVW10"/>
      <c r="WVX10"/>
      <c r="WVY10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  <c r="WWO10"/>
      <c r="WWP10"/>
      <c r="WWQ10"/>
      <c r="WWR10"/>
      <c r="WWS10"/>
      <c r="WWT10"/>
      <c r="WWU10"/>
      <c r="WWV10"/>
      <c r="WWW10"/>
      <c r="WWX10"/>
      <c r="WWY10"/>
      <c r="WWZ10"/>
      <c r="WXA10"/>
      <c r="WXB10"/>
      <c r="WXC10"/>
      <c r="WXD10"/>
      <c r="WXE10"/>
      <c r="WXF10"/>
      <c r="WXG10"/>
      <c r="WXH10"/>
      <c r="WXI10"/>
      <c r="WXJ10"/>
      <c r="WXK10"/>
      <c r="WXL10"/>
      <c r="WXM10"/>
      <c r="WXN10"/>
      <c r="WXO10"/>
      <c r="WXP10"/>
      <c r="WXQ10"/>
      <c r="WXR10"/>
      <c r="WXS10"/>
      <c r="WXT10"/>
      <c r="WXU10"/>
      <c r="WXV10"/>
      <c r="WXW10"/>
      <c r="WXX10"/>
      <c r="WXY10"/>
      <c r="WXZ10"/>
      <c r="WYA10"/>
      <c r="WYB10"/>
      <c r="WYC10"/>
      <c r="WYD10"/>
      <c r="WYE10"/>
      <c r="WYF10"/>
      <c r="WYG10"/>
      <c r="WYH10"/>
      <c r="WYI10"/>
      <c r="WYJ10"/>
      <c r="WYK10"/>
      <c r="WYL10"/>
      <c r="WYM10"/>
      <c r="WYN10"/>
      <c r="WYO10"/>
      <c r="WYP10"/>
      <c r="WYQ10"/>
      <c r="WYR10"/>
      <c r="WYS10"/>
      <c r="WYT10"/>
      <c r="WYU10"/>
      <c r="WYV10"/>
      <c r="WYW10"/>
      <c r="WYX10"/>
      <c r="WYY10"/>
      <c r="WYZ10"/>
      <c r="WZA10"/>
      <c r="WZB10"/>
      <c r="WZC10"/>
      <c r="WZD10"/>
      <c r="WZE10"/>
      <c r="WZF10"/>
      <c r="WZG10"/>
      <c r="WZH10"/>
      <c r="WZI10"/>
      <c r="WZJ10"/>
      <c r="WZK10"/>
      <c r="WZL10"/>
      <c r="WZM10"/>
      <c r="WZN10"/>
      <c r="WZO10"/>
      <c r="WZP10"/>
      <c r="WZQ10"/>
      <c r="WZR10"/>
      <c r="WZS10"/>
      <c r="WZT10"/>
      <c r="WZU10"/>
      <c r="WZV10"/>
      <c r="WZW10"/>
      <c r="WZX10"/>
      <c r="WZY10"/>
      <c r="WZZ10"/>
      <c r="XAA10"/>
      <c r="XAB10"/>
      <c r="XAC10"/>
      <c r="XAD10"/>
      <c r="XAE10"/>
      <c r="XAF10"/>
      <c r="XAG10"/>
      <c r="XAH10"/>
      <c r="XAI10"/>
      <c r="XAJ10"/>
      <c r="XAK10"/>
      <c r="XAL10"/>
      <c r="XAM10"/>
      <c r="XAN10"/>
      <c r="XAO10"/>
      <c r="XAP10"/>
      <c r="XAQ10"/>
      <c r="XAR10"/>
      <c r="XAS10"/>
      <c r="XAT10"/>
      <c r="XAU10"/>
      <c r="XAV10"/>
      <c r="XAW10"/>
      <c r="XAX10"/>
      <c r="XAY10"/>
      <c r="XAZ10"/>
      <c r="XBA10"/>
      <c r="XBB10"/>
      <c r="XBC10"/>
      <c r="XBD10"/>
      <c r="XBE10"/>
      <c r="XBF10"/>
      <c r="XBG10"/>
      <c r="XBH10"/>
      <c r="XBI10"/>
      <c r="XBJ10"/>
      <c r="XBK10"/>
      <c r="XBL10"/>
      <c r="XBM10"/>
      <c r="XBN10"/>
      <c r="XBO10"/>
      <c r="XBP10"/>
      <c r="XBQ10"/>
      <c r="XBR10"/>
      <c r="XBS10"/>
      <c r="XBT10"/>
      <c r="XBU10"/>
      <c r="XBV10"/>
      <c r="XBW10"/>
      <c r="XBX10"/>
      <c r="XBY10"/>
      <c r="XBZ10"/>
      <c r="XCA10"/>
      <c r="XCB10"/>
      <c r="XCC10"/>
      <c r="XCD10"/>
      <c r="XCE10"/>
      <c r="XCF10"/>
      <c r="XCG10"/>
      <c r="XCH10"/>
      <c r="XCI10"/>
      <c r="XCJ10"/>
      <c r="XCK10"/>
      <c r="XCL10"/>
      <c r="XCM10"/>
      <c r="XCN10"/>
      <c r="XCO10"/>
      <c r="XCP10"/>
      <c r="XCQ10"/>
      <c r="XCR10"/>
      <c r="XCS10"/>
      <c r="XCT10"/>
      <c r="XCU10"/>
      <c r="XCV10"/>
      <c r="XCW10"/>
      <c r="XCX10"/>
      <c r="XCY10"/>
      <c r="XCZ10"/>
      <c r="XDA10"/>
      <c r="XDB10"/>
      <c r="XDC10"/>
      <c r="XDD10"/>
      <c r="XDE10"/>
      <c r="XDF10"/>
      <c r="XDG10"/>
      <c r="XDH10"/>
      <c r="XDI10"/>
      <c r="XDJ10"/>
      <c r="XDK10"/>
      <c r="XDL10"/>
      <c r="XDM10"/>
      <c r="XDN10"/>
      <c r="XDO10"/>
      <c r="XDP10"/>
      <c r="XDQ10"/>
      <c r="XDR10"/>
      <c r="XDS10"/>
      <c r="XDT10"/>
      <c r="XDU10"/>
      <c r="XDV10"/>
      <c r="XDW10"/>
      <c r="XDX10"/>
      <c r="XDY10"/>
      <c r="XDZ10"/>
      <c r="XEA10"/>
      <c r="XEB10"/>
      <c r="XEC10"/>
      <c r="XED10"/>
      <c r="XEE10"/>
      <c r="XEF10"/>
      <c r="XEG10"/>
      <c r="XEH10"/>
      <c r="XEI10"/>
      <c r="XEJ10"/>
      <c r="XEK10"/>
      <c r="XEL10"/>
      <c r="XEM10"/>
      <c r="XEN10"/>
      <c r="XEO10"/>
      <c r="XEP10"/>
      <c r="XEQ10"/>
      <c r="XER10"/>
      <c r="XES10"/>
      <c r="XET10"/>
      <c r="XEU10"/>
      <c r="XEV10"/>
      <c r="XEW10"/>
      <c r="XEX10"/>
      <c r="XEY10"/>
      <c r="XEZ10"/>
      <c r="XFA10"/>
      <c r="XFB10"/>
      <c r="XFC10"/>
      <c r="XFD10"/>
    </row>
    <row r="11" spans="1:16384" x14ac:dyDescent="0.2">
      <c r="A11" s="71"/>
      <c r="B11" s="72"/>
      <c r="C11" s="73">
        <v>81</v>
      </c>
      <c r="D11" s="74" t="s">
        <v>71</v>
      </c>
      <c r="E11" s="98">
        <f>SUM(E7)</f>
        <v>0</v>
      </c>
      <c r="F11" s="98">
        <f t="shared" ref="F11:G11" si="4">SUM(F7)</f>
        <v>0</v>
      </c>
      <c r="G11" s="98">
        <f t="shared" si="4"/>
        <v>0</v>
      </c>
      <c r="H11" s="68" t="e">
        <f t="shared" si="2"/>
        <v>#DIV/0!</v>
      </c>
      <c r="I11" s="68" t="e">
        <f t="shared" si="3"/>
        <v>#DIV/0!</v>
      </c>
    </row>
    <row r="12" spans="1:16384" x14ac:dyDescent="0.25">
      <c r="A12" s="75">
        <v>5</v>
      </c>
      <c r="B12" s="76"/>
      <c r="C12" s="77"/>
      <c r="D12" s="78" t="s">
        <v>80</v>
      </c>
      <c r="E12" s="86">
        <f>SUM(E13)</f>
        <v>0</v>
      </c>
      <c r="F12" s="86">
        <f t="shared" ref="F12:G14" si="5">SUM(F13)</f>
        <v>0</v>
      </c>
      <c r="G12" s="86">
        <f t="shared" si="5"/>
        <v>0</v>
      </c>
      <c r="H12" s="68" t="e">
        <f t="shared" si="2"/>
        <v>#DIV/0!</v>
      </c>
      <c r="I12" s="68" t="e">
        <f t="shared" si="3"/>
        <v>#DIV/0!</v>
      </c>
    </row>
    <row r="13" spans="1:16384" s="100" customFormat="1" ht="31.5" x14ac:dyDescent="0.25">
      <c r="A13" s="99"/>
      <c r="B13" s="99">
        <v>54</v>
      </c>
      <c r="C13" s="77"/>
      <c r="D13" s="78" t="s">
        <v>81</v>
      </c>
      <c r="E13" s="86">
        <f>SUM(E14)</f>
        <v>0</v>
      </c>
      <c r="F13" s="86">
        <v>0</v>
      </c>
      <c r="G13" s="86">
        <f t="shared" si="5"/>
        <v>0</v>
      </c>
      <c r="H13" s="68" t="e">
        <f t="shared" si="2"/>
        <v>#DIV/0!</v>
      </c>
      <c r="I13" s="68" t="e">
        <f t="shared" si="3"/>
        <v>#DIV/0!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  <c r="WTH13"/>
      <c r="WTI13"/>
      <c r="WTJ13"/>
      <c r="WTK13"/>
      <c r="WTL13"/>
      <c r="WTM13"/>
      <c r="WTN13"/>
      <c r="WTO13"/>
      <c r="WTP13"/>
      <c r="WTQ13"/>
      <c r="WTR13"/>
      <c r="WTS13"/>
      <c r="WTT13"/>
      <c r="WTU13"/>
      <c r="WTV13"/>
      <c r="WTW13"/>
      <c r="WTX13"/>
      <c r="WTY13"/>
      <c r="WTZ13"/>
      <c r="WUA13"/>
      <c r="WUB13"/>
      <c r="WUC13"/>
      <c r="WUD13"/>
      <c r="WUE13"/>
      <c r="WUF13"/>
      <c r="WUG13"/>
      <c r="WUH13"/>
      <c r="WUI13"/>
      <c r="WUJ13"/>
      <c r="WUK13"/>
      <c r="WUL13"/>
      <c r="WUM13"/>
      <c r="WUN13"/>
      <c r="WUO13"/>
      <c r="WUP13"/>
      <c r="WUQ13"/>
      <c r="WUR13"/>
      <c r="WUS13"/>
      <c r="WUT13"/>
      <c r="WUU13"/>
      <c r="WUV13"/>
      <c r="WUW13"/>
      <c r="WUX13"/>
      <c r="WUY13"/>
      <c r="WUZ13"/>
      <c r="WVA13"/>
      <c r="WVB13"/>
      <c r="WVC13"/>
      <c r="WVD13"/>
      <c r="WVE13"/>
      <c r="WVF13"/>
      <c r="WVG13"/>
      <c r="WVH13"/>
      <c r="WVI13"/>
      <c r="WVJ13"/>
      <c r="WVK13"/>
      <c r="WVL13"/>
      <c r="WVM13"/>
      <c r="WVN13"/>
      <c r="WVO13"/>
      <c r="WVP13"/>
      <c r="WVQ13"/>
      <c r="WVR13"/>
      <c r="WVS13"/>
      <c r="WVT13"/>
      <c r="WVU13"/>
      <c r="WVV13"/>
      <c r="WVW13"/>
      <c r="WVX13"/>
      <c r="WVY13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  <c r="WWO13"/>
      <c r="WWP13"/>
      <c r="WWQ13"/>
      <c r="WWR13"/>
      <c r="WWS13"/>
      <c r="WWT13"/>
      <c r="WWU13"/>
      <c r="WWV13"/>
      <c r="WWW13"/>
      <c r="WWX13"/>
      <c r="WWY13"/>
      <c r="WWZ13"/>
      <c r="WXA13"/>
      <c r="WXB13"/>
      <c r="WXC13"/>
      <c r="WXD13"/>
      <c r="WXE13"/>
      <c r="WXF13"/>
      <c r="WXG13"/>
      <c r="WXH13"/>
      <c r="WXI13"/>
      <c r="WXJ13"/>
      <c r="WXK13"/>
      <c r="WXL13"/>
      <c r="WXM13"/>
      <c r="WXN13"/>
      <c r="WXO13"/>
      <c r="WXP13"/>
      <c r="WXQ13"/>
      <c r="WXR13"/>
      <c r="WXS13"/>
      <c r="WXT13"/>
      <c r="WXU13"/>
      <c r="WXV13"/>
      <c r="WXW13"/>
      <c r="WXX13"/>
      <c r="WXY13"/>
      <c r="WXZ13"/>
      <c r="WYA13"/>
      <c r="WYB13"/>
      <c r="WYC13"/>
      <c r="WYD13"/>
      <c r="WYE13"/>
      <c r="WYF13"/>
      <c r="WYG13"/>
      <c r="WYH13"/>
      <c r="WYI13"/>
      <c r="WYJ13"/>
      <c r="WYK13"/>
      <c r="WYL13"/>
      <c r="WYM13"/>
      <c r="WYN13"/>
      <c r="WYO13"/>
      <c r="WYP13"/>
      <c r="WYQ13"/>
      <c r="WYR13"/>
      <c r="WYS13"/>
      <c r="WYT13"/>
      <c r="WYU13"/>
      <c r="WYV13"/>
      <c r="WYW13"/>
      <c r="WYX13"/>
      <c r="WYY13"/>
      <c r="WYZ13"/>
      <c r="WZA13"/>
      <c r="WZB13"/>
      <c r="WZC13"/>
      <c r="WZD13"/>
      <c r="WZE13"/>
      <c r="WZF13"/>
      <c r="WZG13"/>
      <c r="WZH13"/>
      <c r="WZI13"/>
      <c r="WZJ13"/>
      <c r="WZK13"/>
      <c r="WZL13"/>
      <c r="WZM13"/>
      <c r="WZN13"/>
      <c r="WZO13"/>
      <c r="WZP13"/>
      <c r="WZQ13"/>
      <c r="WZR13"/>
      <c r="WZS13"/>
      <c r="WZT13"/>
      <c r="WZU13"/>
      <c r="WZV13"/>
      <c r="WZW13"/>
      <c r="WZX13"/>
      <c r="WZY13"/>
      <c r="WZZ13"/>
      <c r="XAA13"/>
      <c r="XAB13"/>
      <c r="XAC13"/>
      <c r="XAD13"/>
      <c r="XAE13"/>
      <c r="XAF13"/>
      <c r="XAG13"/>
      <c r="XAH13"/>
      <c r="XAI13"/>
      <c r="XAJ13"/>
      <c r="XAK13"/>
      <c r="XAL13"/>
      <c r="XAM13"/>
      <c r="XAN13"/>
      <c r="XAO13"/>
      <c r="XAP13"/>
      <c r="XAQ13"/>
      <c r="XAR13"/>
      <c r="XAS13"/>
      <c r="XAT13"/>
      <c r="XAU13"/>
      <c r="XAV13"/>
      <c r="XAW13"/>
      <c r="XAX13"/>
      <c r="XAY13"/>
      <c r="XAZ13"/>
      <c r="XBA13"/>
      <c r="XBB13"/>
      <c r="XBC13"/>
      <c r="XBD13"/>
      <c r="XBE13"/>
      <c r="XBF13"/>
      <c r="XBG13"/>
      <c r="XBH13"/>
      <c r="XBI13"/>
      <c r="XBJ13"/>
      <c r="XBK13"/>
      <c r="XBL13"/>
      <c r="XBM13"/>
      <c r="XBN13"/>
      <c r="XBO13"/>
      <c r="XBP13"/>
      <c r="XBQ13"/>
      <c r="XBR13"/>
      <c r="XBS13"/>
      <c r="XBT13"/>
      <c r="XBU13"/>
      <c r="XBV13"/>
      <c r="XBW13"/>
      <c r="XBX13"/>
      <c r="XBY13"/>
      <c r="XBZ13"/>
      <c r="XCA13"/>
      <c r="XCB13"/>
      <c r="XCC13"/>
      <c r="XCD13"/>
      <c r="XCE13"/>
      <c r="XCF13"/>
      <c r="XCG13"/>
      <c r="XCH13"/>
      <c r="XCI13"/>
      <c r="XCJ13"/>
      <c r="XCK13"/>
      <c r="XCL13"/>
      <c r="XCM13"/>
      <c r="XCN13"/>
      <c r="XCO13"/>
      <c r="XCP13"/>
      <c r="XCQ13"/>
      <c r="XCR13"/>
      <c r="XCS13"/>
      <c r="XCT13"/>
      <c r="XCU13"/>
      <c r="XCV13"/>
      <c r="XCW13"/>
      <c r="XCX13"/>
      <c r="XCY13"/>
      <c r="XCZ13"/>
      <c r="XDA13"/>
      <c r="XDB13"/>
      <c r="XDC13"/>
      <c r="XDD13"/>
      <c r="XDE13"/>
      <c r="XDF13"/>
      <c r="XDG13"/>
      <c r="XDH13"/>
      <c r="XDI13"/>
      <c r="XDJ13"/>
      <c r="XDK13"/>
      <c r="XDL13"/>
      <c r="XDM13"/>
      <c r="XDN13"/>
      <c r="XDO13"/>
      <c r="XDP13"/>
      <c r="XDQ13"/>
      <c r="XDR13"/>
      <c r="XDS13"/>
      <c r="XDT13"/>
      <c r="XDU13"/>
      <c r="XDV13"/>
      <c r="XDW13"/>
      <c r="XDX13"/>
      <c r="XDY13"/>
      <c r="XDZ13"/>
      <c r="XEA13"/>
      <c r="XEB13"/>
      <c r="XEC13"/>
      <c r="XED13"/>
      <c r="XEE13"/>
      <c r="XEF13"/>
      <c r="XEG13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  <c r="XEW13"/>
      <c r="XEX13"/>
      <c r="XEY13"/>
      <c r="XEZ13"/>
      <c r="XFA13"/>
      <c r="XFB13"/>
      <c r="XFC13"/>
      <c r="XFD13"/>
    </row>
    <row r="14" spans="1:16384" s="100" customFormat="1" ht="47.25" x14ac:dyDescent="0.25">
      <c r="A14" s="99"/>
      <c r="B14" s="99" t="s">
        <v>138</v>
      </c>
      <c r="C14" s="77"/>
      <c r="D14" s="86" t="s">
        <v>139</v>
      </c>
      <c r="E14" s="86">
        <f>SUM(E15)</f>
        <v>0</v>
      </c>
      <c r="F14" s="86">
        <v>0</v>
      </c>
      <c r="G14" s="86">
        <f t="shared" si="5"/>
        <v>0</v>
      </c>
      <c r="H14" s="68" t="e">
        <f t="shared" si="2"/>
        <v>#DIV/0!</v>
      </c>
      <c r="I14" s="68" t="e">
        <f t="shared" si="3"/>
        <v>#DIV/0!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  <c r="URD14"/>
      <c r="URE14"/>
      <c r="URF14"/>
      <c r="URG14"/>
      <c r="URH14"/>
      <c r="URI14"/>
      <c r="URJ14"/>
      <c r="URK14"/>
      <c r="URL14"/>
      <c r="URM14"/>
      <c r="URN14"/>
      <c r="URO14"/>
      <c r="URP14"/>
      <c r="URQ14"/>
      <c r="URR14"/>
      <c r="URS14"/>
      <c r="URT14"/>
      <c r="URU14"/>
      <c r="URV14"/>
      <c r="URW14"/>
      <c r="URX14"/>
      <c r="URY14"/>
      <c r="URZ14"/>
      <c r="USA14"/>
      <c r="USB14"/>
      <c r="USC14"/>
      <c r="USD14"/>
      <c r="USE14"/>
      <c r="USF14"/>
      <c r="USG14"/>
      <c r="USH14"/>
      <c r="USI14"/>
      <c r="USJ14"/>
      <c r="USK14"/>
      <c r="USL14"/>
      <c r="USM14"/>
      <c r="USN14"/>
      <c r="USO14"/>
      <c r="USP14"/>
      <c r="USQ14"/>
      <c r="USR14"/>
      <c r="USS14"/>
      <c r="UST14"/>
      <c r="USU14"/>
      <c r="USV14"/>
      <c r="USW14"/>
      <c r="USX14"/>
      <c r="USY14"/>
      <c r="USZ14"/>
      <c r="UTA14"/>
      <c r="UTB14"/>
      <c r="UTC14"/>
      <c r="UTD14"/>
      <c r="UTE14"/>
      <c r="UTF14"/>
      <c r="UTG14"/>
      <c r="UTH14"/>
      <c r="UTI14"/>
      <c r="UTJ14"/>
      <c r="UTK14"/>
      <c r="UTL14"/>
      <c r="UTM14"/>
      <c r="UTN14"/>
      <c r="UTO14"/>
      <c r="UTP14"/>
      <c r="UTQ14"/>
      <c r="UTR14"/>
      <c r="UTS14"/>
      <c r="UTT14"/>
      <c r="UTU14"/>
      <c r="UTV14"/>
      <c r="UTW14"/>
      <c r="UTX14"/>
      <c r="UTY14"/>
      <c r="UTZ14"/>
      <c r="UUA14"/>
      <c r="UUB14"/>
      <c r="UUC14"/>
      <c r="UUD14"/>
      <c r="UUE14"/>
      <c r="UUF14"/>
      <c r="UUG14"/>
      <c r="UUH14"/>
      <c r="UUI14"/>
      <c r="UUJ14"/>
      <c r="UUK14"/>
      <c r="UUL14"/>
      <c r="UUM14"/>
      <c r="UUN14"/>
      <c r="UUO14"/>
      <c r="UUP14"/>
      <c r="UUQ14"/>
      <c r="UUR14"/>
      <c r="UUS14"/>
      <c r="UUT14"/>
      <c r="UUU14"/>
      <c r="UUV14"/>
      <c r="UUW14"/>
      <c r="UUX14"/>
      <c r="UUY14"/>
      <c r="UUZ14"/>
      <c r="UVA14"/>
      <c r="UVB14"/>
      <c r="UVC14"/>
      <c r="UVD14"/>
      <c r="UVE14"/>
      <c r="UVF14"/>
      <c r="UVG14"/>
      <c r="UVH14"/>
      <c r="UVI14"/>
      <c r="UVJ14"/>
      <c r="UVK14"/>
      <c r="UVL14"/>
      <c r="UVM14"/>
      <c r="UVN14"/>
      <c r="UVO14"/>
      <c r="UVP14"/>
      <c r="UVQ14"/>
      <c r="UVR14"/>
      <c r="UVS14"/>
      <c r="UVT14"/>
      <c r="UVU14"/>
      <c r="UVV14"/>
      <c r="UVW14"/>
      <c r="UVX14"/>
      <c r="UVY14"/>
      <c r="UVZ14"/>
      <c r="UWA14"/>
      <c r="UWB14"/>
      <c r="UWC14"/>
      <c r="UWD14"/>
      <c r="UWE14"/>
      <c r="UWF14"/>
      <c r="UWG14"/>
      <c r="UWH14"/>
      <c r="UWI14"/>
      <c r="UWJ14"/>
      <c r="UWK14"/>
      <c r="UWL14"/>
      <c r="UWM14"/>
      <c r="UWN14"/>
      <c r="UWO14"/>
      <c r="UWP14"/>
      <c r="UWQ14"/>
      <c r="UWR14"/>
      <c r="UWS14"/>
      <c r="UWT14"/>
      <c r="UWU14"/>
      <c r="UWV14"/>
      <c r="UWW14"/>
      <c r="UWX14"/>
      <c r="UWY14"/>
      <c r="UWZ14"/>
      <c r="UXA14"/>
      <c r="UXB14"/>
      <c r="UXC14"/>
      <c r="UXD14"/>
      <c r="UXE14"/>
      <c r="UXF14"/>
      <c r="UXG14"/>
      <c r="UXH14"/>
      <c r="UXI14"/>
      <c r="UXJ14"/>
      <c r="UXK14"/>
      <c r="UXL14"/>
      <c r="UXM14"/>
      <c r="UXN14"/>
      <c r="UXO14"/>
      <c r="UXP14"/>
      <c r="UXQ14"/>
      <c r="UXR14"/>
      <c r="UXS14"/>
      <c r="UXT14"/>
      <c r="UXU14"/>
      <c r="UXV14"/>
      <c r="UXW14"/>
      <c r="UXX14"/>
      <c r="UXY14"/>
      <c r="UXZ14"/>
      <c r="UYA14"/>
      <c r="UYB14"/>
      <c r="UYC14"/>
      <c r="UYD14"/>
      <c r="UYE14"/>
      <c r="UYF14"/>
      <c r="UYG14"/>
      <c r="UYH14"/>
      <c r="UYI14"/>
      <c r="UYJ14"/>
      <c r="UYK14"/>
      <c r="UYL14"/>
      <c r="UYM14"/>
      <c r="UYN14"/>
      <c r="UYO14"/>
      <c r="UYP14"/>
      <c r="UYQ14"/>
      <c r="UYR14"/>
      <c r="UYS14"/>
      <c r="UYT14"/>
      <c r="UYU14"/>
      <c r="UYV14"/>
      <c r="UYW14"/>
      <c r="UYX14"/>
      <c r="UYY14"/>
      <c r="UYZ14"/>
      <c r="UZA14"/>
      <c r="UZB14"/>
      <c r="UZC14"/>
      <c r="UZD14"/>
      <c r="UZE14"/>
      <c r="UZF14"/>
      <c r="UZG14"/>
      <c r="UZH14"/>
      <c r="UZI14"/>
      <c r="UZJ14"/>
      <c r="UZK14"/>
      <c r="UZL14"/>
      <c r="UZM14"/>
      <c r="UZN14"/>
      <c r="UZO14"/>
      <c r="UZP14"/>
      <c r="UZQ14"/>
      <c r="UZR14"/>
      <c r="UZS14"/>
      <c r="UZT14"/>
      <c r="UZU14"/>
      <c r="UZV14"/>
      <c r="UZW14"/>
      <c r="UZX14"/>
      <c r="UZY14"/>
      <c r="UZZ14"/>
      <c r="VAA14"/>
      <c r="VAB14"/>
      <c r="VAC14"/>
      <c r="VAD14"/>
      <c r="VAE14"/>
      <c r="VAF14"/>
      <c r="VAG14"/>
      <c r="VAH14"/>
      <c r="VAI14"/>
      <c r="VAJ14"/>
      <c r="VAK14"/>
      <c r="VAL14"/>
      <c r="VAM14"/>
      <c r="VAN14"/>
      <c r="VAO14"/>
      <c r="VAP14"/>
      <c r="VAQ14"/>
      <c r="VAR14"/>
      <c r="VAS14"/>
      <c r="VAT14"/>
      <c r="VAU14"/>
      <c r="VAV14"/>
      <c r="VAW14"/>
      <c r="VAX14"/>
      <c r="VAY14"/>
      <c r="VAZ14"/>
      <c r="VBA14"/>
      <c r="VBB14"/>
      <c r="VBC14"/>
      <c r="VBD14"/>
      <c r="VBE14"/>
      <c r="VBF14"/>
      <c r="VBG14"/>
      <c r="VBH14"/>
      <c r="VBI14"/>
      <c r="VBJ14"/>
      <c r="VBK14"/>
      <c r="VBL14"/>
      <c r="VBM14"/>
      <c r="VBN14"/>
      <c r="VBO14"/>
      <c r="VBP14"/>
      <c r="VBQ14"/>
      <c r="VBR14"/>
      <c r="VBS14"/>
      <c r="VBT14"/>
      <c r="VBU14"/>
      <c r="VBV14"/>
      <c r="VBW14"/>
      <c r="VBX14"/>
      <c r="VBY14"/>
      <c r="VBZ14"/>
      <c r="VCA14"/>
      <c r="VCB14"/>
      <c r="VCC14"/>
      <c r="VCD14"/>
      <c r="VCE14"/>
      <c r="VCF14"/>
      <c r="VCG14"/>
      <c r="VCH14"/>
      <c r="VCI14"/>
      <c r="VCJ14"/>
      <c r="VCK14"/>
      <c r="VCL14"/>
      <c r="VCM14"/>
      <c r="VCN14"/>
      <c r="VCO14"/>
      <c r="VCP14"/>
      <c r="VCQ14"/>
      <c r="VCR14"/>
      <c r="VCS14"/>
      <c r="VCT14"/>
      <c r="VCU14"/>
      <c r="VCV14"/>
      <c r="VCW14"/>
      <c r="VCX14"/>
      <c r="VCY14"/>
      <c r="VCZ14"/>
      <c r="VDA14"/>
      <c r="VDB14"/>
      <c r="VDC14"/>
      <c r="VDD14"/>
      <c r="VDE14"/>
      <c r="VDF14"/>
      <c r="VDG14"/>
      <c r="VDH14"/>
      <c r="VDI14"/>
      <c r="VDJ14"/>
      <c r="VDK14"/>
      <c r="VDL14"/>
      <c r="VDM14"/>
      <c r="VDN14"/>
      <c r="VDO14"/>
      <c r="VDP14"/>
      <c r="VDQ14"/>
      <c r="VDR14"/>
      <c r="VDS14"/>
      <c r="VDT14"/>
      <c r="VDU14"/>
      <c r="VDV14"/>
      <c r="VDW14"/>
      <c r="VDX14"/>
      <c r="VDY14"/>
      <c r="VDZ14"/>
      <c r="VEA14"/>
      <c r="VEB14"/>
      <c r="VEC14"/>
      <c r="VED14"/>
      <c r="VEE14"/>
      <c r="VEF14"/>
      <c r="VEG14"/>
      <c r="VEH14"/>
      <c r="VEI14"/>
      <c r="VEJ14"/>
      <c r="VEK14"/>
      <c r="VEL14"/>
      <c r="VEM14"/>
      <c r="VEN14"/>
      <c r="VEO14"/>
      <c r="VEP14"/>
      <c r="VEQ14"/>
      <c r="VER14"/>
      <c r="VES14"/>
      <c r="VET14"/>
      <c r="VEU14"/>
      <c r="VEV14"/>
      <c r="VEW14"/>
      <c r="VEX14"/>
      <c r="VEY14"/>
      <c r="VEZ14"/>
      <c r="VFA14"/>
      <c r="VFB14"/>
      <c r="VFC14"/>
      <c r="VFD14"/>
      <c r="VFE14"/>
      <c r="VFF14"/>
      <c r="VFG14"/>
      <c r="VFH14"/>
      <c r="VFI14"/>
      <c r="VFJ14"/>
      <c r="VFK14"/>
      <c r="VFL14"/>
      <c r="VFM14"/>
      <c r="VFN14"/>
      <c r="VFO14"/>
      <c r="VFP14"/>
      <c r="VFQ14"/>
      <c r="VFR14"/>
      <c r="VFS14"/>
      <c r="VFT14"/>
      <c r="VFU14"/>
      <c r="VFV14"/>
      <c r="VFW14"/>
      <c r="VFX14"/>
      <c r="VFY14"/>
      <c r="VFZ14"/>
      <c r="VGA14"/>
      <c r="VGB14"/>
      <c r="VGC14"/>
      <c r="VGD14"/>
      <c r="VGE14"/>
      <c r="VGF14"/>
      <c r="VGG14"/>
      <c r="VGH14"/>
      <c r="VGI14"/>
      <c r="VGJ14"/>
      <c r="VGK14"/>
      <c r="VGL14"/>
      <c r="VGM14"/>
      <c r="VGN14"/>
      <c r="VGO14"/>
      <c r="VGP14"/>
      <c r="VGQ14"/>
      <c r="VGR14"/>
      <c r="VGS14"/>
      <c r="VGT14"/>
      <c r="VGU14"/>
      <c r="VGV14"/>
      <c r="VGW14"/>
      <c r="VGX14"/>
      <c r="VGY14"/>
      <c r="VGZ14"/>
      <c r="VHA14"/>
      <c r="VHB14"/>
      <c r="VHC14"/>
      <c r="VHD14"/>
      <c r="VHE14"/>
      <c r="VHF14"/>
      <c r="VHG14"/>
      <c r="VHH14"/>
      <c r="VHI14"/>
      <c r="VHJ14"/>
      <c r="VHK14"/>
      <c r="VHL14"/>
      <c r="VHM14"/>
      <c r="VHN14"/>
      <c r="VHO14"/>
      <c r="VHP14"/>
      <c r="VHQ14"/>
      <c r="VHR14"/>
      <c r="VHS14"/>
      <c r="VHT14"/>
      <c r="VHU14"/>
      <c r="VHV14"/>
      <c r="VHW14"/>
      <c r="VHX14"/>
      <c r="VHY14"/>
      <c r="VHZ14"/>
      <c r="VIA14"/>
      <c r="VIB14"/>
      <c r="VIC14"/>
      <c r="VID14"/>
      <c r="VIE14"/>
      <c r="VIF14"/>
      <c r="VIG14"/>
      <c r="VIH14"/>
      <c r="VII14"/>
      <c r="VIJ14"/>
      <c r="VIK14"/>
      <c r="VIL14"/>
      <c r="VIM14"/>
      <c r="VIN14"/>
      <c r="VIO14"/>
      <c r="VIP14"/>
      <c r="VIQ14"/>
      <c r="VIR14"/>
      <c r="VIS14"/>
      <c r="VIT14"/>
      <c r="VIU14"/>
      <c r="VIV14"/>
      <c r="VIW14"/>
      <c r="VIX14"/>
      <c r="VIY14"/>
      <c r="VIZ14"/>
      <c r="VJA14"/>
      <c r="VJB14"/>
      <c r="VJC14"/>
      <c r="VJD14"/>
      <c r="VJE14"/>
      <c r="VJF14"/>
      <c r="VJG14"/>
      <c r="VJH14"/>
      <c r="VJI14"/>
      <c r="VJJ14"/>
      <c r="VJK14"/>
      <c r="VJL14"/>
      <c r="VJM14"/>
      <c r="VJN14"/>
      <c r="VJO14"/>
      <c r="VJP14"/>
      <c r="VJQ14"/>
      <c r="VJR14"/>
      <c r="VJS14"/>
      <c r="VJT14"/>
      <c r="VJU14"/>
      <c r="VJV14"/>
      <c r="VJW14"/>
      <c r="VJX14"/>
      <c r="VJY14"/>
      <c r="VJZ14"/>
      <c r="VKA14"/>
      <c r="VKB14"/>
      <c r="VKC14"/>
      <c r="VKD14"/>
      <c r="VKE14"/>
      <c r="VKF14"/>
      <c r="VKG14"/>
      <c r="VKH14"/>
      <c r="VKI14"/>
      <c r="VKJ14"/>
      <c r="VKK14"/>
      <c r="VKL14"/>
      <c r="VKM14"/>
      <c r="VKN14"/>
      <c r="VKO14"/>
      <c r="VKP14"/>
      <c r="VKQ14"/>
      <c r="VKR14"/>
      <c r="VKS14"/>
      <c r="VKT14"/>
      <c r="VKU14"/>
      <c r="VKV14"/>
      <c r="VKW14"/>
      <c r="VKX14"/>
      <c r="VKY14"/>
      <c r="VKZ14"/>
      <c r="VLA14"/>
      <c r="VLB14"/>
      <c r="VLC14"/>
      <c r="VLD14"/>
      <c r="VLE14"/>
      <c r="VLF14"/>
      <c r="VLG14"/>
      <c r="VLH14"/>
      <c r="VLI14"/>
      <c r="VLJ14"/>
      <c r="VLK14"/>
      <c r="VLL14"/>
      <c r="VLM14"/>
      <c r="VLN14"/>
      <c r="VLO14"/>
      <c r="VLP14"/>
      <c r="VLQ14"/>
      <c r="VLR14"/>
      <c r="VLS14"/>
      <c r="VLT14"/>
      <c r="VLU14"/>
      <c r="VLV14"/>
      <c r="VLW14"/>
      <c r="VLX14"/>
      <c r="VLY14"/>
      <c r="VLZ14"/>
      <c r="VMA14"/>
      <c r="VMB14"/>
      <c r="VMC14"/>
      <c r="VMD14"/>
      <c r="VME14"/>
      <c r="VMF14"/>
      <c r="VMG14"/>
      <c r="VMH14"/>
      <c r="VMI14"/>
      <c r="VMJ14"/>
      <c r="VMK14"/>
      <c r="VML14"/>
      <c r="VMM14"/>
      <c r="VMN14"/>
      <c r="VMO14"/>
      <c r="VMP14"/>
      <c r="VMQ14"/>
      <c r="VMR14"/>
      <c r="VMS14"/>
      <c r="VMT14"/>
      <c r="VMU14"/>
      <c r="VMV14"/>
      <c r="VMW14"/>
      <c r="VMX14"/>
      <c r="VMY14"/>
      <c r="VMZ14"/>
      <c r="VNA14"/>
      <c r="VNB14"/>
      <c r="VNC14"/>
      <c r="VND14"/>
      <c r="VNE14"/>
      <c r="VNF14"/>
      <c r="VNG14"/>
      <c r="VNH14"/>
      <c r="VNI14"/>
      <c r="VNJ14"/>
      <c r="VNK14"/>
      <c r="VNL14"/>
      <c r="VNM14"/>
      <c r="VNN14"/>
      <c r="VNO14"/>
      <c r="VNP14"/>
      <c r="VNQ14"/>
      <c r="VNR14"/>
      <c r="VNS14"/>
      <c r="VNT14"/>
      <c r="VNU14"/>
      <c r="VNV14"/>
      <c r="VNW14"/>
      <c r="VNX14"/>
      <c r="VNY14"/>
      <c r="VNZ14"/>
      <c r="VOA14"/>
      <c r="VOB14"/>
      <c r="VOC14"/>
      <c r="VOD14"/>
      <c r="VOE14"/>
      <c r="VOF14"/>
      <c r="VOG14"/>
      <c r="VOH14"/>
      <c r="VOI14"/>
      <c r="VOJ14"/>
      <c r="VOK14"/>
      <c r="VOL14"/>
      <c r="VOM14"/>
      <c r="VON14"/>
      <c r="VOO14"/>
      <c r="VOP14"/>
      <c r="VOQ14"/>
      <c r="VOR14"/>
      <c r="VOS14"/>
      <c r="VOT14"/>
      <c r="VOU14"/>
      <c r="VOV14"/>
      <c r="VOW14"/>
      <c r="VOX14"/>
      <c r="VOY14"/>
      <c r="VOZ14"/>
      <c r="VPA14"/>
      <c r="VPB14"/>
      <c r="VPC14"/>
      <c r="VPD14"/>
      <c r="VPE14"/>
      <c r="VPF14"/>
      <c r="VPG14"/>
      <c r="VPH14"/>
      <c r="VPI14"/>
      <c r="VPJ14"/>
      <c r="VPK14"/>
      <c r="VPL14"/>
      <c r="VPM14"/>
      <c r="VPN14"/>
      <c r="VPO14"/>
      <c r="VPP14"/>
      <c r="VPQ14"/>
      <c r="VPR14"/>
      <c r="VPS14"/>
      <c r="VPT14"/>
      <c r="VPU14"/>
      <c r="VPV14"/>
      <c r="VPW14"/>
      <c r="VPX14"/>
      <c r="VPY14"/>
      <c r="VPZ14"/>
      <c r="VQA14"/>
      <c r="VQB14"/>
      <c r="VQC14"/>
      <c r="VQD14"/>
      <c r="VQE14"/>
      <c r="VQF14"/>
      <c r="VQG14"/>
      <c r="VQH14"/>
      <c r="VQI14"/>
      <c r="VQJ14"/>
      <c r="VQK14"/>
      <c r="VQL14"/>
      <c r="VQM14"/>
      <c r="VQN14"/>
      <c r="VQO14"/>
      <c r="VQP14"/>
      <c r="VQQ14"/>
      <c r="VQR14"/>
      <c r="VQS14"/>
      <c r="VQT14"/>
      <c r="VQU14"/>
      <c r="VQV14"/>
      <c r="VQW14"/>
      <c r="VQX14"/>
      <c r="VQY14"/>
      <c r="VQZ14"/>
      <c r="VRA14"/>
      <c r="VRB14"/>
      <c r="VRC14"/>
      <c r="VRD14"/>
      <c r="VRE14"/>
      <c r="VRF14"/>
      <c r="VRG14"/>
      <c r="VRH14"/>
      <c r="VRI14"/>
      <c r="VRJ14"/>
      <c r="VRK14"/>
      <c r="VRL14"/>
      <c r="VRM14"/>
      <c r="VRN14"/>
      <c r="VRO14"/>
      <c r="VRP14"/>
      <c r="VRQ14"/>
      <c r="VRR14"/>
      <c r="VRS14"/>
      <c r="VRT14"/>
      <c r="VRU14"/>
      <c r="VRV14"/>
      <c r="VRW14"/>
      <c r="VRX14"/>
      <c r="VRY14"/>
      <c r="VRZ14"/>
      <c r="VSA14"/>
      <c r="VSB14"/>
      <c r="VSC14"/>
      <c r="VSD14"/>
      <c r="VSE14"/>
      <c r="VSF14"/>
      <c r="VSG14"/>
      <c r="VSH14"/>
      <c r="VSI14"/>
      <c r="VSJ14"/>
      <c r="VSK14"/>
      <c r="VSL14"/>
      <c r="VSM14"/>
      <c r="VSN14"/>
      <c r="VSO14"/>
      <c r="VSP14"/>
      <c r="VSQ14"/>
      <c r="VSR14"/>
      <c r="VSS14"/>
      <c r="VST14"/>
      <c r="VSU14"/>
      <c r="VSV14"/>
      <c r="VSW14"/>
      <c r="VSX14"/>
      <c r="VSY14"/>
      <c r="VSZ14"/>
      <c r="VTA14"/>
      <c r="VTB14"/>
      <c r="VTC14"/>
      <c r="VTD14"/>
      <c r="VTE14"/>
      <c r="VTF14"/>
      <c r="VTG14"/>
      <c r="VTH14"/>
      <c r="VTI14"/>
      <c r="VTJ14"/>
      <c r="VTK14"/>
      <c r="VTL14"/>
      <c r="VTM14"/>
      <c r="VTN14"/>
      <c r="VTO14"/>
      <c r="VTP14"/>
      <c r="VTQ14"/>
      <c r="VTR14"/>
      <c r="VTS14"/>
      <c r="VTT14"/>
      <c r="VTU14"/>
      <c r="VTV14"/>
      <c r="VTW14"/>
      <c r="VTX14"/>
      <c r="VTY14"/>
      <c r="VTZ14"/>
      <c r="VUA14"/>
      <c r="VUB14"/>
      <c r="VUC14"/>
      <c r="VUD14"/>
      <c r="VUE14"/>
      <c r="VUF14"/>
      <c r="VUG14"/>
      <c r="VUH14"/>
      <c r="VUI14"/>
      <c r="VUJ14"/>
      <c r="VUK14"/>
      <c r="VUL14"/>
      <c r="VUM14"/>
      <c r="VUN14"/>
      <c r="VUO14"/>
      <c r="VUP14"/>
      <c r="VUQ14"/>
      <c r="VUR14"/>
      <c r="VUS14"/>
      <c r="VUT14"/>
      <c r="VUU14"/>
      <c r="VUV14"/>
      <c r="VUW14"/>
      <c r="VUX14"/>
      <c r="VUY14"/>
      <c r="VUZ14"/>
      <c r="VVA14"/>
      <c r="VVB14"/>
      <c r="VVC14"/>
      <c r="VVD14"/>
      <c r="VVE14"/>
      <c r="VVF14"/>
      <c r="VVG14"/>
      <c r="VVH14"/>
      <c r="VVI14"/>
      <c r="VVJ14"/>
      <c r="VVK14"/>
      <c r="VVL14"/>
      <c r="VVM14"/>
      <c r="VVN14"/>
      <c r="VVO14"/>
      <c r="VVP14"/>
      <c r="VVQ14"/>
      <c r="VVR14"/>
      <c r="VVS14"/>
      <c r="VVT14"/>
      <c r="VVU14"/>
      <c r="VVV14"/>
      <c r="VVW14"/>
      <c r="VVX14"/>
      <c r="VVY14"/>
      <c r="VVZ14"/>
      <c r="VWA14"/>
      <c r="VWB14"/>
      <c r="VWC14"/>
      <c r="VWD14"/>
      <c r="VWE14"/>
      <c r="VWF14"/>
      <c r="VWG14"/>
      <c r="VWH14"/>
      <c r="VWI14"/>
      <c r="VWJ14"/>
      <c r="VWK14"/>
      <c r="VWL14"/>
      <c r="VWM14"/>
      <c r="VWN14"/>
      <c r="VWO14"/>
      <c r="VWP14"/>
      <c r="VWQ14"/>
      <c r="VWR14"/>
      <c r="VWS14"/>
      <c r="VWT14"/>
      <c r="VWU14"/>
      <c r="VWV14"/>
      <c r="VWW14"/>
      <c r="VWX14"/>
      <c r="VWY14"/>
      <c r="VWZ14"/>
      <c r="VXA14"/>
      <c r="VXB14"/>
      <c r="VXC14"/>
      <c r="VXD14"/>
      <c r="VXE14"/>
      <c r="VXF14"/>
      <c r="VXG14"/>
      <c r="VXH14"/>
      <c r="VXI14"/>
      <c r="VXJ14"/>
      <c r="VXK14"/>
      <c r="VXL14"/>
      <c r="VXM14"/>
      <c r="VXN14"/>
      <c r="VXO14"/>
      <c r="VXP14"/>
      <c r="VXQ14"/>
      <c r="VXR14"/>
      <c r="VXS14"/>
      <c r="VXT14"/>
      <c r="VXU14"/>
      <c r="VXV14"/>
      <c r="VXW14"/>
      <c r="VXX14"/>
      <c r="VXY14"/>
      <c r="VXZ14"/>
      <c r="VYA14"/>
      <c r="VYB14"/>
      <c r="VYC14"/>
      <c r="VYD14"/>
      <c r="VYE14"/>
      <c r="VYF14"/>
      <c r="VYG14"/>
      <c r="VYH14"/>
      <c r="VYI14"/>
      <c r="VYJ14"/>
      <c r="VYK14"/>
      <c r="VYL14"/>
      <c r="VYM14"/>
      <c r="VYN14"/>
      <c r="VYO14"/>
      <c r="VYP14"/>
      <c r="VYQ14"/>
      <c r="VYR14"/>
      <c r="VYS14"/>
      <c r="VYT14"/>
      <c r="VYU14"/>
      <c r="VYV14"/>
      <c r="VYW14"/>
      <c r="VYX14"/>
      <c r="VYY14"/>
      <c r="VYZ14"/>
      <c r="VZA14"/>
      <c r="VZB14"/>
      <c r="VZC14"/>
      <c r="VZD14"/>
      <c r="VZE14"/>
      <c r="VZF14"/>
      <c r="VZG14"/>
      <c r="VZH14"/>
      <c r="VZI14"/>
      <c r="VZJ14"/>
      <c r="VZK14"/>
      <c r="VZL14"/>
      <c r="VZM14"/>
      <c r="VZN14"/>
      <c r="VZO14"/>
      <c r="VZP14"/>
      <c r="VZQ14"/>
      <c r="VZR14"/>
      <c r="VZS14"/>
      <c r="VZT14"/>
      <c r="VZU14"/>
      <c r="VZV14"/>
      <c r="VZW14"/>
      <c r="VZX14"/>
      <c r="VZY14"/>
      <c r="VZZ14"/>
      <c r="WAA14"/>
      <c r="WAB14"/>
      <c r="WAC14"/>
      <c r="WAD14"/>
      <c r="WAE14"/>
      <c r="WAF14"/>
      <c r="WAG14"/>
      <c r="WAH14"/>
      <c r="WAI14"/>
      <c r="WAJ14"/>
      <c r="WAK14"/>
      <c r="WAL14"/>
      <c r="WAM14"/>
      <c r="WAN14"/>
      <c r="WAO14"/>
      <c r="WAP14"/>
      <c r="WAQ14"/>
      <c r="WAR14"/>
      <c r="WAS14"/>
      <c r="WAT14"/>
      <c r="WAU14"/>
      <c r="WAV14"/>
      <c r="WAW14"/>
      <c r="WAX14"/>
      <c r="WAY14"/>
      <c r="WAZ14"/>
      <c r="WBA14"/>
      <c r="WBB14"/>
      <c r="WBC14"/>
      <c r="WBD14"/>
      <c r="WBE14"/>
      <c r="WBF14"/>
      <c r="WBG14"/>
      <c r="WBH14"/>
      <c r="WBI14"/>
      <c r="WBJ14"/>
      <c r="WBK14"/>
      <c r="WBL14"/>
      <c r="WBM14"/>
      <c r="WBN14"/>
      <c r="WBO14"/>
      <c r="WBP14"/>
      <c r="WBQ14"/>
      <c r="WBR14"/>
      <c r="WBS14"/>
      <c r="WBT14"/>
      <c r="WBU14"/>
      <c r="WBV14"/>
      <c r="WBW14"/>
      <c r="WBX14"/>
      <c r="WBY14"/>
      <c r="WBZ14"/>
      <c r="WCA14"/>
      <c r="WCB14"/>
      <c r="WCC14"/>
      <c r="WCD14"/>
      <c r="WCE14"/>
      <c r="WCF14"/>
      <c r="WCG14"/>
      <c r="WCH14"/>
      <c r="WCI14"/>
      <c r="WCJ14"/>
      <c r="WCK14"/>
      <c r="WCL14"/>
      <c r="WCM14"/>
      <c r="WCN14"/>
      <c r="WCO14"/>
      <c r="WCP14"/>
      <c r="WCQ14"/>
      <c r="WCR14"/>
      <c r="WCS14"/>
      <c r="WCT14"/>
      <c r="WCU14"/>
      <c r="WCV14"/>
      <c r="WCW14"/>
      <c r="WCX14"/>
      <c r="WCY14"/>
      <c r="WCZ14"/>
      <c r="WDA14"/>
      <c r="WDB14"/>
      <c r="WDC14"/>
      <c r="WDD14"/>
      <c r="WDE14"/>
      <c r="WDF14"/>
      <c r="WDG14"/>
      <c r="WDH14"/>
      <c r="WDI14"/>
      <c r="WDJ14"/>
      <c r="WDK14"/>
      <c r="WDL14"/>
      <c r="WDM14"/>
      <c r="WDN14"/>
      <c r="WDO14"/>
      <c r="WDP14"/>
      <c r="WDQ14"/>
      <c r="WDR14"/>
      <c r="WDS14"/>
      <c r="WDT14"/>
      <c r="WDU14"/>
      <c r="WDV14"/>
      <c r="WDW14"/>
      <c r="WDX14"/>
      <c r="WDY14"/>
      <c r="WDZ14"/>
      <c r="WEA14"/>
      <c r="WEB14"/>
      <c r="WEC14"/>
      <c r="WED14"/>
      <c r="WEE14"/>
      <c r="WEF14"/>
      <c r="WEG14"/>
      <c r="WEH14"/>
      <c r="WEI14"/>
      <c r="WEJ14"/>
      <c r="WEK14"/>
      <c r="WEL14"/>
      <c r="WEM14"/>
      <c r="WEN14"/>
      <c r="WEO14"/>
      <c r="WEP14"/>
      <c r="WEQ14"/>
      <c r="WER14"/>
      <c r="WES14"/>
      <c r="WET14"/>
      <c r="WEU14"/>
      <c r="WEV14"/>
      <c r="WEW14"/>
      <c r="WEX14"/>
      <c r="WEY14"/>
      <c r="WEZ14"/>
      <c r="WFA14"/>
      <c r="WFB14"/>
      <c r="WFC14"/>
      <c r="WFD14"/>
      <c r="WFE14"/>
      <c r="WFF14"/>
      <c r="WFG14"/>
      <c r="WFH14"/>
      <c r="WFI14"/>
      <c r="WFJ14"/>
      <c r="WFK14"/>
      <c r="WFL14"/>
      <c r="WFM14"/>
      <c r="WFN14"/>
      <c r="WFO14"/>
      <c r="WFP14"/>
      <c r="WFQ14"/>
      <c r="WFR14"/>
      <c r="WFS14"/>
      <c r="WFT14"/>
      <c r="WFU14"/>
      <c r="WFV14"/>
      <c r="WFW14"/>
      <c r="WFX14"/>
      <c r="WFY14"/>
      <c r="WFZ14"/>
      <c r="WGA14"/>
      <c r="WGB14"/>
      <c r="WGC14"/>
      <c r="WGD14"/>
      <c r="WGE14"/>
      <c r="WGF14"/>
      <c r="WGG14"/>
      <c r="WGH14"/>
      <c r="WGI14"/>
      <c r="WGJ14"/>
      <c r="WGK14"/>
      <c r="WGL14"/>
      <c r="WGM14"/>
      <c r="WGN14"/>
      <c r="WGO14"/>
      <c r="WGP14"/>
      <c r="WGQ14"/>
      <c r="WGR14"/>
      <c r="WGS14"/>
      <c r="WGT14"/>
      <c r="WGU14"/>
      <c r="WGV14"/>
      <c r="WGW14"/>
      <c r="WGX14"/>
      <c r="WGY14"/>
      <c r="WGZ14"/>
      <c r="WHA14"/>
      <c r="WHB14"/>
      <c r="WHC14"/>
      <c r="WHD14"/>
      <c r="WHE14"/>
      <c r="WHF14"/>
      <c r="WHG14"/>
      <c r="WHH14"/>
      <c r="WHI14"/>
      <c r="WHJ14"/>
      <c r="WHK14"/>
      <c r="WHL14"/>
      <c r="WHM14"/>
      <c r="WHN14"/>
      <c r="WHO14"/>
      <c r="WHP14"/>
      <c r="WHQ14"/>
      <c r="WHR14"/>
      <c r="WHS14"/>
      <c r="WHT14"/>
      <c r="WHU14"/>
      <c r="WHV14"/>
      <c r="WHW14"/>
      <c r="WHX14"/>
      <c r="WHY14"/>
      <c r="WHZ14"/>
      <c r="WIA14"/>
      <c r="WIB14"/>
      <c r="WIC14"/>
      <c r="WID14"/>
      <c r="WIE14"/>
      <c r="WIF14"/>
      <c r="WIG14"/>
      <c r="WIH14"/>
      <c r="WII14"/>
      <c r="WIJ14"/>
      <c r="WIK14"/>
      <c r="WIL14"/>
      <c r="WIM14"/>
      <c r="WIN14"/>
      <c r="WIO14"/>
      <c r="WIP14"/>
      <c r="WIQ14"/>
      <c r="WIR14"/>
      <c r="WIS14"/>
      <c r="WIT14"/>
      <c r="WIU14"/>
      <c r="WIV14"/>
      <c r="WIW14"/>
      <c r="WIX14"/>
      <c r="WIY14"/>
      <c r="WIZ14"/>
      <c r="WJA14"/>
      <c r="WJB14"/>
      <c r="WJC14"/>
      <c r="WJD14"/>
      <c r="WJE14"/>
      <c r="WJF14"/>
      <c r="WJG14"/>
      <c r="WJH14"/>
      <c r="WJI14"/>
      <c r="WJJ14"/>
      <c r="WJK14"/>
      <c r="WJL14"/>
      <c r="WJM14"/>
      <c r="WJN14"/>
      <c r="WJO14"/>
      <c r="WJP14"/>
      <c r="WJQ14"/>
      <c r="WJR14"/>
      <c r="WJS14"/>
      <c r="WJT14"/>
      <c r="WJU14"/>
      <c r="WJV14"/>
      <c r="WJW14"/>
      <c r="WJX14"/>
      <c r="WJY14"/>
      <c r="WJZ14"/>
      <c r="WKA14"/>
      <c r="WKB14"/>
      <c r="WKC14"/>
      <c r="WKD14"/>
      <c r="WKE14"/>
      <c r="WKF14"/>
      <c r="WKG14"/>
      <c r="WKH14"/>
      <c r="WKI14"/>
      <c r="WKJ14"/>
      <c r="WKK14"/>
      <c r="WKL14"/>
      <c r="WKM14"/>
      <c r="WKN14"/>
      <c r="WKO14"/>
      <c r="WKP14"/>
      <c r="WKQ14"/>
      <c r="WKR14"/>
      <c r="WKS14"/>
      <c r="WKT14"/>
      <c r="WKU14"/>
      <c r="WKV14"/>
      <c r="WKW14"/>
      <c r="WKX14"/>
      <c r="WKY14"/>
      <c r="WKZ14"/>
      <c r="WLA14"/>
      <c r="WLB14"/>
      <c r="WLC14"/>
      <c r="WLD14"/>
      <c r="WLE14"/>
      <c r="WLF14"/>
      <c r="WLG14"/>
      <c r="WLH14"/>
      <c r="WLI14"/>
      <c r="WLJ14"/>
      <c r="WLK14"/>
      <c r="WLL14"/>
      <c r="WLM14"/>
      <c r="WLN14"/>
      <c r="WLO14"/>
      <c r="WLP14"/>
      <c r="WLQ14"/>
      <c r="WLR14"/>
      <c r="WLS14"/>
      <c r="WLT14"/>
      <c r="WLU14"/>
      <c r="WLV14"/>
      <c r="WLW14"/>
      <c r="WLX14"/>
      <c r="WLY14"/>
      <c r="WLZ14"/>
      <c r="WMA14"/>
      <c r="WMB14"/>
      <c r="WMC14"/>
      <c r="WMD14"/>
      <c r="WME14"/>
      <c r="WMF14"/>
      <c r="WMG14"/>
      <c r="WMH14"/>
      <c r="WMI14"/>
      <c r="WMJ14"/>
      <c r="WMK14"/>
      <c r="WML14"/>
      <c r="WMM14"/>
      <c r="WMN14"/>
      <c r="WMO14"/>
      <c r="WMP14"/>
      <c r="WMQ14"/>
      <c r="WMR14"/>
      <c r="WMS14"/>
      <c r="WMT14"/>
      <c r="WMU14"/>
      <c r="WMV14"/>
      <c r="WMW14"/>
      <c r="WMX14"/>
      <c r="WMY14"/>
      <c r="WMZ14"/>
      <c r="WNA14"/>
      <c r="WNB14"/>
      <c r="WNC14"/>
      <c r="WND14"/>
      <c r="WNE14"/>
      <c r="WNF14"/>
      <c r="WNG14"/>
      <c r="WNH14"/>
      <c r="WNI14"/>
      <c r="WNJ14"/>
      <c r="WNK14"/>
      <c r="WNL14"/>
      <c r="WNM14"/>
      <c r="WNN14"/>
      <c r="WNO14"/>
      <c r="WNP14"/>
      <c r="WNQ14"/>
      <c r="WNR14"/>
      <c r="WNS14"/>
      <c r="WNT14"/>
      <c r="WNU14"/>
      <c r="WNV14"/>
      <c r="WNW14"/>
      <c r="WNX14"/>
      <c r="WNY14"/>
      <c r="WNZ14"/>
      <c r="WOA14"/>
      <c r="WOB14"/>
      <c r="WOC14"/>
      <c r="WOD14"/>
      <c r="WOE14"/>
      <c r="WOF14"/>
      <c r="WOG14"/>
      <c r="WOH14"/>
      <c r="WOI14"/>
      <c r="WOJ14"/>
      <c r="WOK14"/>
      <c r="WOL14"/>
      <c r="WOM14"/>
      <c r="WON14"/>
      <c r="WOO14"/>
      <c r="WOP14"/>
      <c r="WOQ14"/>
      <c r="WOR14"/>
      <c r="WOS14"/>
      <c r="WOT14"/>
      <c r="WOU14"/>
      <c r="WOV14"/>
      <c r="WOW14"/>
      <c r="WOX14"/>
      <c r="WOY14"/>
      <c r="WOZ14"/>
      <c r="WPA14"/>
      <c r="WPB14"/>
      <c r="WPC14"/>
      <c r="WPD14"/>
      <c r="WPE14"/>
      <c r="WPF14"/>
      <c r="WPG14"/>
      <c r="WPH14"/>
      <c r="WPI14"/>
      <c r="WPJ14"/>
      <c r="WPK14"/>
      <c r="WPL14"/>
      <c r="WPM14"/>
      <c r="WPN14"/>
      <c r="WPO14"/>
      <c r="WPP14"/>
      <c r="WPQ14"/>
      <c r="WPR14"/>
      <c r="WPS14"/>
      <c r="WPT14"/>
      <c r="WPU14"/>
      <c r="WPV14"/>
      <c r="WPW14"/>
      <c r="WPX14"/>
      <c r="WPY14"/>
      <c r="WPZ14"/>
      <c r="WQA14"/>
      <c r="WQB14"/>
      <c r="WQC14"/>
      <c r="WQD14"/>
      <c r="WQE14"/>
      <c r="WQF14"/>
      <c r="WQG14"/>
      <c r="WQH14"/>
      <c r="WQI14"/>
      <c r="WQJ14"/>
      <c r="WQK14"/>
      <c r="WQL14"/>
      <c r="WQM14"/>
      <c r="WQN14"/>
      <c r="WQO14"/>
      <c r="WQP14"/>
      <c r="WQQ14"/>
      <c r="WQR14"/>
      <c r="WQS14"/>
      <c r="WQT14"/>
      <c r="WQU14"/>
      <c r="WQV14"/>
      <c r="WQW14"/>
      <c r="WQX14"/>
      <c r="WQY14"/>
      <c r="WQZ14"/>
      <c r="WRA14"/>
      <c r="WRB14"/>
      <c r="WRC14"/>
      <c r="WRD14"/>
      <c r="WRE14"/>
      <c r="WRF14"/>
      <c r="WRG14"/>
      <c r="WRH14"/>
      <c r="WRI14"/>
      <c r="WRJ14"/>
      <c r="WRK14"/>
      <c r="WRL14"/>
      <c r="WRM14"/>
      <c r="WRN14"/>
      <c r="WRO14"/>
      <c r="WRP14"/>
      <c r="WRQ14"/>
      <c r="WRR14"/>
      <c r="WRS14"/>
      <c r="WRT14"/>
      <c r="WRU14"/>
      <c r="WRV14"/>
      <c r="WRW14"/>
      <c r="WRX14"/>
      <c r="WRY14"/>
      <c r="WRZ14"/>
      <c r="WSA14"/>
      <c r="WSB14"/>
      <c r="WSC14"/>
      <c r="WSD14"/>
      <c r="WSE14"/>
      <c r="WSF14"/>
      <c r="WSG14"/>
      <c r="WSH14"/>
      <c r="WSI14"/>
      <c r="WSJ14"/>
      <c r="WSK14"/>
      <c r="WSL14"/>
      <c r="WSM14"/>
      <c r="WSN14"/>
      <c r="WSO14"/>
      <c r="WSP14"/>
      <c r="WSQ14"/>
      <c r="WSR14"/>
      <c r="WSS14"/>
      <c r="WST14"/>
      <c r="WSU14"/>
      <c r="WSV14"/>
      <c r="WSW14"/>
      <c r="WSX14"/>
      <c r="WSY14"/>
      <c r="WSZ14"/>
      <c r="WTA14"/>
      <c r="WTB14"/>
      <c r="WTC14"/>
      <c r="WTD14"/>
      <c r="WTE14"/>
      <c r="WTF14"/>
      <c r="WTG14"/>
      <c r="WTH14"/>
      <c r="WTI14"/>
      <c r="WTJ14"/>
      <c r="WTK14"/>
      <c r="WTL14"/>
      <c r="WTM14"/>
      <c r="WTN14"/>
      <c r="WTO14"/>
      <c r="WTP14"/>
      <c r="WTQ14"/>
      <c r="WTR14"/>
      <c r="WTS14"/>
      <c r="WTT14"/>
      <c r="WTU14"/>
      <c r="WTV14"/>
      <c r="WTW14"/>
      <c r="WTX14"/>
      <c r="WTY14"/>
      <c r="WTZ14"/>
      <c r="WUA14"/>
      <c r="WUB14"/>
      <c r="WUC14"/>
      <c r="WUD14"/>
      <c r="WUE14"/>
      <c r="WUF14"/>
      <c r="WUG14"/>
      <c r="WUH14"/>
      <c r="WUI14"/>
      <c r="WUJ14"/>
      <c r="WUK14"/>
      <c r="WUL14"/>
      <c r="WUM14"/>
      <c r="WUN14"/>
      <c r="WUO14"/>
      <c r="WUP14"/>
      <c r="WUQ14"/>
      <c r="WUR14"/>
      <c r="WUS14"/>
      <c r="WUT14"/>
      <c r="WUU14"/>
      <c r="WUV14"/>
      <c r="WUW14"/>
      <c r="WUX14"/>
      <c r="WUY14"/>
      <c r="WUZ14"/>
      <c r="WVA14"/>
      <c r="WVB14"/>
      <c r="WVC14"/>
      <c r="WVD14"/>
      <c r="WVE14"/>
      <c r="WVF14"/>
      <c r="WVG14"/>
      <c r="WVH14"/>
      <c r="WVI14"/>
      <c r="WVJ14"/>
      <c r="WVK14"/>
      <c r="WVL14"/>
      <c r="WVM14"/>
      <c r="WVN14"/>
      <c r="WVO14"/>
      <c r="WVP14"/>
      <c r="WVQ14"/>
      <c r="WVR14"/>
      <c r="WVS14"/>
      <c r="WVT14"/>
      <c r="WVU14"/>
      <c r="WVV14"/>
      <c r="WVW14"/>
      <c r="WVX14"/>
      <c r="WVY14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  <c r="WWO14"/>
      <c r="WWP14"/>
      <c r="WWQ14"/>
      <c r="WWR14"/>
      <c r="WWS14"/>
      <c r="WWT14"/>
      <c r="WWU14"/>
      <c r="WWV14"/>
      <c r="WWW14"/>
      <c r="WWX14"/>
      <c r="WWY14"/>
      <c r="WWZ14"/>
      <c r="WXA14"/>
      <c r="WXB14"/>
      <c r="WXC14"/>
      <c r="WXD14"/>
      <c r="WXE14"/>
      <c r="WXF14"/>
      <c r="WXG14"/>
      <c r="WXH14"/>
      <c r="WXI14"/>
      <c r="WXJ14"/>
      <c r="WXK14"/>
      <c r="WXL14"/>
      <c r="WXM14"/>
      <c r="WXN14"/>
      <c r="WXO14"/>
      <c r="WXP14"/>
      <c r="WXQ14"/>
      <c r="WXR14"/>
      <c r="WXS14"/>
      <c r="WXT14"/>
      <c r="WXU14"/>
      <c r="WXV14"/>
      <c r="WXW14"/>
      <c r="WXX14"/>
      <c r="WXY14"/>
      <c r="WXZ14"/>
      <c r="WYA14"/>
      <c r="WYB14"/>
      <c r="WYC14"/>
      <c r="WYD14"/>
      <c r="WYE14"/>
      <c r="WYF14"/>
      <c r="WYG14"/>
      <c r="WYH14"/>
      <c r="WYI14"/>
      <c r="WYJ14"/>
      <c r="WYK14"/>
      <c r="WYL14"/>
      <c r="WYM14"/>
      <c r="WYN14"/>
      <c r="WYO14"/>
      <c r="WYP14"/>
      <c r="WYQ14"/>
      <c r="WYR14"/>
      <c r="WYS14"/>
      <c r="WYT14"/>
      <c r="WYU14"/>
      <c r="WYV14"/>
      <c r="WYW14"/>
      <c r="WYX14"/>
      <c r="WYY14"/>
      <c r="WYZ14"/>
      <c r="WZA14"/>
      <c r="WZB14"/>
      <c r="WZC14"/>
      <c r="WZD14"/>
      <c r="WZE14"/>
      <c r="WZF14"/>
      <c r="WZG14"/>
      <c r="WZH14"/>
      <c r="WZI14"/>
      <c r="WZJ14"/>
      <c r="WZK14"/>
      <c r="WZL14"/>
      <c r="WZM14"/>
      <c r="WZN14"/>
      <c r="WZO14"/>
      <c r="WZP14"/>
      <c r="WZQ14"/>
      <c r="WZR14"/>
      <c r="WZS14"/>
      <c r="WZT14"/>
      <c r="WZU14"/>
      <c r="WZV14"/>
      <c r="WZW14"/>
      <c r="WZX14"/>
      <c r="WZY14"/>
      <c r="WZZ14"/>
      <c r="XAA14"/>
      <c r="XAB14"/>
      <c r="XAC14"/>
      <c r="XAD14"/>
      <c r="XAE14"/>
      <c r="XAF14"/>
      <c r="XAG14"/>
      <c r="XAH14"/>
      <c r="XAI14"/>
      <c r="XAJ14"/>
      <c r="XAK14"/>
      <c r="XAL14"/>
      <c r="XAM14"/>
      <c r="XAN14"/>
      <c r="XAO14"/>
      <c r="XAP14"/>
      <c r="XAQ14"/>
      <c r="XAR14"/>
      <c r="XAS14"/>
      <c r="XAT14"/>
      <c r="XAU14"/>
      <c r="XAV14"/>
      <c r="XAW14"/>
      <c r="XAX14"/>
      <c r="XAY14"/>
      <c r="XAZ14"/>
      <c r="XBA14"/>
      <c r="XBB14"/>
      <c r="XBC14"/>
      <c r="XBD14"/>
      <c r="XBE14"/>
      <c r="XBF14"/>
      <c r="XBG14"/>
      <c r="XBH14"/>
      <c r="XBI14"/>
      <c r="XBJ14"/>
      <c r="XBK14"/>
      <c r="XBL14"/>
      <c r="XBM14"/>
      <c r="XBN14"/>
      <c r="XBO14"/>
      <c r="XBP14"/>
      <c r="XBQ14"/>
      <c r="XBR14"/>
      <c r="XBS14"/>
      <c r="XBT14"/>
      <c r="XBU14"/>
      <c r="XBV14"/>
      <c r="XBW14"/>
      <c r="XBX14"/>
      <c r="XBY14"/>
      <c r="XBZ14"/>
      <c r="XCA14"/>
      <c r="XCB14"/>
      <c r="XCC14"/>
      <c r="XCD14"/>
      <c r="XCE14"/>
      <c r="XCF14"/>
      <c r="XCG14"/>
      <c r="XCH14"/>
      <c r="XCI14"/>
      <c r="XCJ14"/>
      <c r="XCK14"/>
      <c r="XCL14"/>
      <c r="XCM14"/>
      <c r="XCN14"/>
      <c r="XCO14"/>
      <c r="XCP14"/>
      <c r="XCQ14"/>
      <c r="XCR14"/>
      <c r="XCS14"/>
      <c r="XCT14"/>
      <c r="XCU14"/>
      <c r="XCV14"/>
      <c r="XCW14"/>
      <c r="XCX14"/>
      <c r="XCY14"/>
      <c r="XCZ14"/>
      <c r="XDA14"/>
      <c r="XDB14"/>
      <c r="XDC14"/>
      <c r="XDD14"/>
      <c r="XDE14"/>
      <c r="XDF14"/>
      <c r="XDG14"/>
      <c r="XDH14"/>
      <c r="XDI14"/>
      <c r="XDJ14"/>
      <c r="XDK14"/>
      <c r="XDL14"/>
      <c r="XDM14"/>
      <c r="XDN14"/>
      <c r="XDO14"/>
      <c r="XDP14"/>
      <c r="XDQ14"/>
      <c r="XDR14"/>
      <c r="XDS14"/>
      <c r="XDT14"/>
      <c r="XDU14"/>
      <c r="XDV14"/>
      <c r="XDW14"/>
      <c r="XDX14"/>
      <c r="XDY14"/>
      <c r="XDZ14"/>
      <c r="XEA14"/>
      <c r="XEB14"/>
      <c r="XEC14"/>
      <c r="XED14"/>
      <c r="XEE14"/>
      <c r="XEF14"/>
      <c r="XEG14"/>
      <c r="XEH14"/>
      <c r="XEI14"/>
      <c r="XEJ14"/>
      <c r="XEK14"/>
      <c r="XEL14"/>
      <c r="XEM14"/>
      <c r="XEN14"/>
      <c r="XEO14"/>
      <c r="XEP14"/>
      <c r="XEQ14"/>
      <c r="XER14"/>
      <c r="XES14"/>
      <c r="XET14"/>
      <c r="XEU14"/>
      <c r="XEV14"/>
      <c r="XEW14"/>
      <c r="XEX14"/>
      <c r="XEY14"/>
      <c r="XEZ14"/>
      <c r="XFA14"/>
      <c r="XFB14"/>
      <c r="XFC14"/>
      <c r="XFD14"/>
    </row>
    <row r="15" spans="1:16384" ht="31.5" x14ac:dyDescent="0.25">
      <c r="A15" s="79"/>
      <c r="B15" s="79" t="s">
        <v>140</v>
      </c>
      <c r="C15" s="80"/>
      <c r="D15" s="87" t="s">
        <v>141</v>
      </c>
      <c r="E15" s="87">
        <v>0</v>
      </c>
      <c r="F15" s="87">
        <v>0</v>
      </c>
      <c r="G15" s="26">
        <v>0</v>
      </c>
      <c r="H15" s="97" t="e">
        <f t="shared" si="2"/>
        <v>#DIV/0!</v>
      </c>
      <c r="I15" s="97" t="e">
        <f t="shared" si="3"/>
        <v>#DIV/0!</v>
      </c>
    </row>
    <row r="16" spans="1:16384" x14ac:dyDescent="0.25">
      <c r="H16" s="108"/>
      <c r="I16" s="108"/>
    </row>
    <row r="17" spans="1:9" ht="45" x14ac:dyDescent="0.2">
      <c r="A17" s="109" t="s">
        <v>26</v>
      </c>
      <c r="B17" s="109" t="s">
        <v>39</v>
      </c>
      <c r="C17" s="109" t="s">
        <v>35</v>
      </c>
      <c r="D17" s="110" t="s">
        <v>12</v>
      </c>
      <c r="E17" s="81" t="s">
        <v>82</v>
      </c>
      <c r="F17" s="81" t="s">
        <v>83</v>
      </c>
      <c r="G17" s="81" t="s">
        <v>84</v>
      </c>
      <c r="H17" s="81" t="s">
        <v>96</v>
      </c>
      <c r="I17" s="81" t="s">
        <v>96</v>
      </c>
    </row>
    <row r="18" spans="1:9" ht="12.75" x14ac:dyDescent="0.2">
      <c r="A18" s="289">
        <v>1</v>
      </c>
      <c r="B18" s="289"/>
      <c r="C18" s="289"/>
      <c r="D18" s="289"/>
      <c r="E18" s="66">
        <v>2</v>
      </c>
      <c r="F18" s="66">
        <v>3</v>
      </c>
      <c r="G18" s="66">
        <v>4</v>
      </c>
      <c r="H18" s="66" t="s">
        <v>118</v>
      </c>
      <c r="I18" s="66" t="s">
        <v>117</v>
      </c>
    </row>
    <row r="19" spans="1:9" x14ac:dyDescent="0.2">
      <c r="A19" s="111" t="s">
        <v>300</v>
      </c>
      <c r="B19" s="111"/>
      <c r="C19" s="111"/>
      <c r="D19" s="111"/>
      <c r="E19" s="112">
        <f>SUM(E20:E29)</f>
        <v>-471335</v>
      </c>
      <c r="F19" s="112">
        <f t="shared" ref="F19:G19" si="6">SUM(F20:F29)</f>
        <v>1188122</v>
      </c>
      <c r="G19" s="112">
        <f t="shared" si="6"/>
        <v>946541</v>
      </c>
      <c r="H19" s="101">
        <f t="shared" ref="H19" si="7">SUM(G19/E19*100)</f>
        <v>-200.8212842245961</v>
      </c>
      <c r="I19" s="101">
        <f t="shared" ref="I19" si="8">SUM(G19/F19*100)</f>
        <v>79.666987060251387</v>
      </c>
    </row>
    <row r="20" spans="1:9" x14ac:dyDescent="0.2">
      <c r="A20" s="109"/>
      <c r="B20" s="109"/>
      <c r="C20" s="223"/>
      <c r="D20" s="224" t="s">
        <v>299</v>
      </c>
      <c r="E20" s="248">
        <v>199570</v>
      </c>
      <c r="F20" s="244"/>
      <c r="G20" s="244">
        <v>244311</v>
      </c>
      <c r="H20" s="101">
        <f t="shared" ref="H20:H40" si="9">SUM(G20/E20*100)</f>
        <v>122.4187002054417</v>
      </c>
      <c r="I20" s="101" t="e">
        <f t="shared" ref="I20:I40" si="10">SUM(G20/F20*100)</f>
        <v>#DIV/0!</v>
      </c>
    </row>
    <row r="21" spans="1:9" x14ac:dyDescent="0.2">
      <c r="A21" s="109"/>
      <c r="B21" s="109"/>
      <c r="C21" s="223"/>
      <c r="D21" s="224" t="s">
        <v>302</v>
      </c>
      <c r="E21" s="248"/>
      <c r="F21" s="244"/>
      <c r="G21" s="244"/>
      <c r="H21" s="101" t="e">
        <f t="shared" si="9"/>
        <v>#DIV/0!</v>
      </c>
      <c r="I21" s="101" t="e">
        <f t="shared" si="10"/>
        <v>#DIV/0!</v>
      </c>
    </row>
    <row r="22" spans="1:9" x14ac:dyDescent="0.2">
      <c r="A22" s="109"/>
      <c r="B22" s="109"/>
      <c r="C22" s="223"/>
      <c r="D22" s="224" t="s">
        <v>303</v>
      </c>
      <c r="E22" s="248">
        <v>380683</v>
      </c>
      <c r="F22" s="244">
        <v>91527</v>
      </c>
      <c r="G22" s="244">
        <v>244381</v>
      </c>
      <c r="H22" s="101">
        <f t="shared" si="9"/>
        <v>64.195406676946433</v>
      </c>
      <c r="I22" s="101">
        <f t="shared" si="10"/>
        <v>267.00427196346436</v>
      </c>
    </row>
    <row r="23" spans="1:9" x14ac:dyDescent="0.2">
      <c r="A23" s="109"/>
      <c r="B23" s="109"/>
      <c r="C23" s="223"/>
      <c r="D23" s="224" t="s">
        <v>304</v>
      </c>
      <c r="E23" s="248">
        <v>210121</v>
      </c>
      <c r="F23" s="244">
        <v>651768</v>
      </c>
      <c r="G23" s="244">
        <v>416046</v>
      </c>
      <c r="H23" s="101">
        <f t="shared" si="9"/>
        <v>198.00305538237492</v>
      </c>
      <c r="I23" s="101">
        <f t="shared" si="10"/>
        <v>63.833449939242179</v>
      </c>
    </row>
    <row r="24" spans="1:9" x14ac:dyDescent="0.2">
      <c r="A24" s="109"/>
      <c r="B24" s="109"/>
      <c r="C24" s="223"/>
      <c r="D24" s="224" t="s">
        <v>305</v>
      </c>
      <c r="E24" s="248">
        <v>-119880</v>
      </c>
      <c r="F24" s="244">
        <v>233642</v>
      </c>
      <c r="G24" s="244">
        <v>39561</v>
      </c>
      <c r="H24" s="101">
        <f t="shared" si="9"/>
        <v>-33.0005005005005</v>
      </c>
      <c r="I24" s="101">
        <f t="shared" si="10"/>
        <v>16.932315251538679</v>
      </c>
    </row>
    <row r="25" spans="1:9" x14ac:dyDescent="0.2">
      <c r="A25" s="109"/>
      <c r="B25" s="109"/>
      <c r="C25" s="223"/>
      <c r="D25" s="224" t="s">
        <v>306</v>
      </c>
      <c r="E25" s="248">
        <v>104747</v>
      </c>
      <c r="F25" s="244">
        <v>189167</v>
      </c>
      <c r="G25" s="244">
        <v>152955</v>
      </c>
      <c r="H25" s="101">
        <f t="shared" si="9"/>
        <v>146.02327512959798</v>
      </c>
      <c r="I25" s="101">
        <f t="shared" si="10"/>
        <v>80.857126242949349</v>
      </c>
    </row>
    <row r="26" spans="1:9" x14ac:dyDescent="0.2">
      <c r="A26" s="109"/>
      <c r="B26" s="109"/>
      <c r="C26" s="223"/>
      <c r="D26" s="224" t="s">
        <v>307</v>
      </c>
      <c r="E26" s="248">
        <v>-11785</v>
      </c>
      <c r="F26" s="244"/>
      <c r="G26" s="244">
        <v>-36574</v>
      </c>
      <c r="H26" s="101">
        <f t="shared" si="9"/>
        <v>310.34365719134496</v>
      </c>
      <c r="I26" s="101" t="e">
        <f t="shared" si="10"/>
        <v>#DIV/0!</v>
      </c>
    </row>
    <row r="27" spans="1:9" x14ac:dyDescent="0.2">
      <c r="A27" s="109"/>
      <c r="B27" s="109"/>
      <c r="C27" s="223"/>
      <c r="D27" s="224" t="s">
        <v>308</v>
      </c>
      <c r="E27" s="248">
        <v>-1226578</v>
      </c>
      <c r="F27" s="244"/>
      <c r="G27" s="244">
        <v>-116584</v>
      </c>
      <c r="H27" s="101">
        <f t="shared" si="9"/>
        <v>9.5048174677843562</v>
      </c>
      <c r="I27" s="101" t="e">
        <f t="shared" si="10"/>
        <v>#DIV/0!</v>
      </c>
    </row>
    <row r="28" spans="1:9" x14ac:dyDescent="0.2">
      <c r="A28" s="109"/>
      <c r="B28" s="109"/>
      <c r="C28" s="223"/>
      <c r="D28" s="224" t="s">
        <v>309</v>
      </c>
      <c r="E28" s="248">
        <v>-8213</v>
      </c>
      <c r="F28" s="244">
        <v>21828</v>
      </c>
      <c r="G28" s="244">
        <v>2166</v>
      </c>
      <c r="H28" s="101">
        <f t="shared" si="9"/>
        <v>-26.372823572385247</v>
      </c>
      <c r="I28" s="101">
        <f t="shared" si="10"/>
        <v>9.9230346344145133</v>
      </c>
    </row>
    <row r="29" spans="1:9" x14ac:dyDescent="0.2">
      <c r="A29" s="109"/>
      <c r="B29" s="109"/>
      <c r="C29" s="223"/>
      <c r="D29" s="224" t="s">
        <v>310</v>
      </c>
      <c r="E29" s="248"/>
      <c r="F29" s="244">
        <v>190</v>
      </c>
      <c r="G29" s="244">
        <v>279</v>
      </c>
      <c r="H29" s="101" t="e">
        <f t="shared" si="9"/>
        <v>#DIV/0!</v>
      </c>
      <c r="I29" s="101">
        <f t="shared" si="10"/>
        <v>146.84210526315789</v>
      </c>
    </row>
    <row r="30" spans="1:9" x14ac:dyDescent="0.2">
      <c r="A30" s="111" t="s">
        <v>301</v>
      </c>
      <c r="B30" s="111"/>
      <c r="C30" s="111"/>
      <c r="D30" s="111"/>
      <c r="E30" s="112">
        <f>SUM(E31:E40)</f>
        <v>-858287</v>
      </c>
      <c r="F30" s="112">
        <f t="shared" ref="F30:G30" si="11">SUM(F31:F40)</f>
        <v>-1772944</v>
      </c>
      <c r="G30" s="112">
        <f t="shared" si="11"/>
        <v>-1301150.7000000002</v>
      </c>
      <c r="H30" s="101">
        <f t="shared" si="9"/>
        <v>151.5985561939072</v>
      </c>
      <c r="I30" s="101">
        <f t="shared" si="10"/>
        <v>73.389272306401111</v>
      </c>
    </row>
    <row r="31" spans="1:9" x14ac:dyDescent="0.2">
      <c r="A31" s="113"/>
      <c r="B31" s="113"/>
      <c r="C31" s="223"/>
      <c r="D31" s="224" t="s">
        <v>299</v>
      </c>
      <c r="E31" s="249">
        <v>-249871</v>
      </c>
      <c r="F31" s="245">
        <v>-18245</v>
      </c>
      <c r="G31" s="250">
        <v>-302421.40000000002</v>
      </c>
      <c r="H31" s="101">
        <f t="shared" si="9"/>
        <v>121.03101200219315</v>
      </c>
      <c r="I31" s="101">
        <f t="shared" si="10"/>
        <v>1657.5576870375446</v>
      </c>
    </row>
    <row r="32" spans="1:9" x14ac:dyDescent="0.2">
      <c r="A32" s="113"/>
      <c r="B32" s="113"/>
      <c r="C32" s="223"/>
      <c r="D32" s="224" t="s">
        <v>302</v>
      </c>
      <c r="E32" s="249">
        <v>-179658</v>
      </c>
      <c r="F32" s="245">
        <v>-27232</v>
      </c>
      <c r="G32" s="250"/>
      <c r="H32" s="101">
        <f t="shared" si="9"/>
        <v>0</v>
      </c>
      <c r="I32" s="101">
        <f t="shared" si="10"/>
        <v>0</v>
      </c>
    </row>
    <row r="33" spans="1:9" x14ac:dyDescent="0.2">
      <c r="A33" s="113"/>
      <c r="B33" s="113"/>
      <c r="C33" s="223"/>
      <c r="D33" s="224" t="s">
        <v>303</v>
      </c>
      <c r="E33" s="249">
        <v>-310075</v>
      </c>
      <c r="F33" s="245">
        <v>-133503</v>
      </c>
      <c r="G33" s="250">
        <v>-297457.28000000003</v>
      </c>
      <c r="H33" s="101">
        <f t="shared" si="9"/>
        <v>95.930752237361943</v>
      </c>
      <c r="I33" s="101">
        <f t="shared" si="10"/>
        <v>222.8094349939702</v>
      </c>
    </row>
    <row r="34" spans="1:9" x14ac:dyDescent="0.2">
      <c r="A34" s="113"/>
      <c r="B34" s="113"/>
      <c r="C34" s="223"/>
      <c r="D34" s="224" t="s">
        <v>304</v>
      </c>
      <c r="E34" s="249">
        <v>-319374</v>
      </c>
      <c r="F34" s="245">
        <v>-808249</v>
      </c>
      <c r="G34" s="250">
        <v>-405271.91</v>
      </c>
      <c r="H34" s="101">
        <f t="shared" si="9"/>
        <v>126.8957116108387</v>
      </c>
      <c r="I34" s="101">
        <f t="shared" si="10"/>
        <v>50.141962439792685</v>
      </c>
    </row>
    <row r="35" spans="1:9" x14ac:dyDescent="0.2">
      <c r="A35" s="113"/>
      <c r="B35" s="113"/>
      <c r="C35" s="223"/>
      <c r="D35" s="224" t="s">
        <v>305</v>
      </c>
      <c r="E35" s="249">
        <v>-25088</v>
      </c>
      <c r="F35" s="245">
        <v>-550223</v>
      </c>
      <c r="G35" s="250">
        <v>-331232.02</v>
      </c>
      <c r="H35" s="101">
        <f t="shared" si="9"/>
        <v>1320.2806919642858</v>
      </c>
      <c r="I35" s="101">
        <f t="shared" si="10"/>
        <v>60.199595436759282</v>
      </c>
    </row>
    <row r="36" spans="1:9" x14ac:dyDescent="0.2">
      <c r="A36" s="113"/>
      <c r="B36" s="113"/>
      <c r="C36" s="223"/>
      <c r="D36" s="224" t="s">
        <v>306</v>
      </c>
      <c r="E36" s="249">
        <v>-145425</v>
      </c>
      <c r="F36" s="245">
        <v>-200751</v>
      </c>
      <c r="G36" s="250">
        <v>-124859.06</v>
      </c>
      <c r="H36" s="101">
        <f t="shared" si="9"/>
        <v>85.858043665119482</v>
      </c>
      <c r="I36" s="101">
        <f t="shared" si="10"/>
        <v>62.195984079780416</v>
      </c>
    </row>
    <row r="37" spans="1:9" x14ac:dyDescent="0.2">
      <c r="A37" s="113"/>
      <c r="B37" s="113"/>
      <c r="C37" s="223"/>
      <c r="D37" s="224" t="s">
        <v>307</v>
      </c>
      <c r="E37" s="249">
        <v>41083</v>
      </c>
      <c r="F37" s="245">
        <v>-9880</v>
      </c>
      <c r="G37" s="250">
        <v>-9160</v>
      </c>
      <c r="H37" s="101">
        <f t="shared" si="9"/>
        <v>-22.296326947885987</v>
      </c>
      <c r="I37" s="101">
        <f t="shared" si="10"/>
        <v>92.712550607287454</v>
      </c>
    </row>
    <row r="38" spans="1:9" x14ac:dyDescent="0.2">
      <c r="A38" s="113"/>
      <c r="B38" s="113"/>
      <c r="C38" s="223"/>
      <c r="D38" s="224" t="s">
        <v>308</v>
      </c>
      <c r="E38" s="249">
        <v>332429</v>
      </c>
      <c r="F38" s="245">
        <v>14436</v>
      </c>
      <c r="G38" s="250">
        <v>198867.5</v>
      </c>
      <c r="H38" s="101">
        <f t="shared" si="9"/>
        <v>59.822548574282031</v>
      </c>
      <c r="I38" s="101">
        <f t="shared" si="10"/>
        <v>1377.5803546688833</v>
      </c>
    </row>
    <row r="39" spans="1:9" x14ac:dyDescent="0.2">
      <c r="A39" s="113"/>
      <c r="B39" s="113"/>
      <c r="C39" s="223"/>
      <c r="D39" s="224" t="s">
        <v>309</v>
      </c>
      <c r="E39" s="249">
        <v>-2118</v>
      </c>
      <c r="F39" s="245">
        <v>-38907</v>
      </c>
      <c r="G39" s="250">
        <v>-29138.58</v>
      </c>
      <c r="H39" s="101">
        <f t="shared" si="9"/>
        <v>1375.7592067988669</v>
      </c>
      <c r="I39" s="101">
        <f t="shared" si="10"/>
        <v>74.892898450150355</v>
      </c>
    </row>
    <row r="40" spans="1:9" x14ac:dyDescent="0.2">
      <c r="A40" s="113"/>
      <c r="B40" s="113"/>
      <c r="C40" s="223"/>
      <c r="D40" s="224" t="s">
        <v>310</v>
      </c>
      <c r="E40" s="249">
        <v>-190</v>
      </c>
      <c r="F40" s="245">
        <v>-390</v>
      </c>
      <c r="G40" s="250">
        <v>-477.95</v>
      </c>
      <c r="H40" s="101">
        <f t="shared" si="9"/>
        <v>251.55263157894737</v>
      </c>
      <c r="I40" s="101">
        <f t="shared" si="10"/>
        <v>122.55128205128204</v>
      </c>
    </row>
    <row r="41" spans="1:9" x14ac:dyDescent="0.25">
      <c r="A41" s="31"/>
      <c r="B41" s="31"/>
      <c r="C41" s="31"/>
      <c r="D41" s="31"/>
      <c r="E41" s="31"/>
      <c r="F41" s="31"/>
      <c r="G41" s="31"/>
    </row>
    <row r="42" spans="1:9" x14ac:dyDescent="0.25">
      <c r="A42" s="246"/>
      <c r="B42" s="246"/>
      <c r="C42" s="246"/>
      <c r="D42" s="246"/>
      <c r="E42" s="246"/>
      <c r="F42" s="246"/>
      <c r="G42" s="246"/>
    </row>
    <row r="43" spans="1:9" ht="12.75" x14ac:dyDescent="0.2">
      <c r="A43"/>
      <c r="B43"/>
      <c r="C43"/>
      <c r="D43"/>
      <c r="E43"/>
      <c r="F43"/>
      <c r="G43"/>
      <c r="H43"/>
      <c r="I43"/>
    </row>
    <row r="44" spans="1:9" ht="12.75" x14ac:dyDescent="0.2">
      <c r="A44"/>
      <c r="B44"/>
      <c r="C44"/>
      <c r="D44"/>
      <c r="E44"/>
      <c r="F44"/>
      <c r="G44"/>
      <c r="H44"/>
      <c r="I44"/>
    </row>
    <row r="45" spans="1:9" ht="12.75" x14ac:dyDescent="0.2">
      <c r="A45"/>
      <c r="B45"/>
      <c r="C45"/>
      <c r="D45"/>
      <c r="E45"/>
      <c r="F45"/>
      <c r="G45"/>
      <c r="H45"/>
      <c r="I45"/>
    </row>
    <row r="46" spans="1:9" ht="12.75" x14ac:dyDescent="0.2">
      <c r="A46"/>
      <c r="B46"/>
      <c r="C46"/>
      <c r="D46"/>
      <c r="E46"/>
      <c r="F46"/>
      <c r="G46"/>
      <c r="H46"/>
      <c r="I46"/>
    </row>
    <row r="47" spans="1:9" ht="12.75" x14ac:dyDescent="0.2">
      <c r="A47"/>
      <c r="B47"/>
      <c r="C47"/>
      <c r="D47"/>
      <c r="E47"/>
      <c r="F47"/>
      <c r="G47"/>
      <c r="H47"/>
      <c r="I47"/>
    </row>
    <row r="48" spans="1:9" ht="12.75" x14ac:dyDescent="0.2">
      <c r="A48"/>
      <c r="B48"/>
      <c r="C48"/>
      <c r="D48"/>
      <c r="E48"/>
      <c r="F48"/>
      <c r="G48"/>
      <c r="H48"/>
      <c r="I48"/>
    </row>
    <row r="49" spans="1:9" ht="12.75" x14ac:dyDescent="0.2">
      <c r="A49"/>
      <c r="B49"/>
      <c r="C49"/>
      <c r="D49"/>
      <c r="E49"/>
      <c r="F49"/>
      <c r="G49"/>
      <c r="H49"/>
      <c r="I49"/>
    </row>
    <row r="50" spans="1:9" ht="12.75" x14ac:dyDescent="0.2">
      <c r="A50"/>
      <c r="B50"/>
      <c r="C50"/>
      <c r="D50"/>
      <c r="E50"/>
      <c r="F50"/>
      <c r="G50"/>
      <c r="H50"/>
      <c r="I50"/>
    </row>
    <row r="51" spans="1:9" ht="12.75" x14ac:dyDescent="0.2">
      <c r="A51"/>
      <c r="B51"/>
      <c r="C51"/>
      <c r="D51"/>
      <c r="E51"/>
      <c r="F51"/>
      <c r="G51"/>
      <c r="H51"/>
      <c r="I51"/>
    </row>
    <row r="52" spans="1:9" ht="12.75" x14ac:dyDescent="0.2">
      <c r="A52"/>
      <c r="B52"/>
      <c r="C52"/>
      <c r="D52"/>
      <c r="E52"/>
      <c r="F52"/>
      <c r="G52"/>
      <c r="H52"/>
      <c r="I52"/>
    </row>
    <row r="53" spans="1:9" ht="12.75" x14ac:dyDescent="0.2">
      <c r="A53"/>
      <c r="B53"/>
      <c r="C53"/>
      <c r="D53"/>
      <c r="E53"/>
      <c r="F53"/>
      <c r="G53"/>
      <c r="H53"/>
      <c r="I53"/>
    </row>
    <row r="54" spans="1:9" ht="12.75" x14ac:dyDescent="0.2">
      <c r="A54"/>
      <c r="B54"/>
      <c r="C54"/>
      <c r="D54"/>
      <c r="E54"/>
      <c r="F54"/>
      <c r="G54"/>
      <c r="H54"/>
      <c r="I54"/>
    </row>
    <row r="55" spans="1:9" ht="12.75" x14ac:dyDescent="0.2">
      <c r="A55"/>
      <c r="B55"/>
      <c r="C55"/>
      <c r="D55"/>
      <c r="E55"/>
      <c r="F55"/>
      <c r="G55"/>
      <c r="H55"/>
      <c r="I55"/>
    </row>
    <row r="56" spans="1:9" ht="12.75" x14ac:dyDescent="0.2">
      <c r="A56"/>
      <c r="B56"/>
      <c r="C56"/>
      <c r="D56"/>
      <c r="E56"/>
      <c r="F56"/>
      <c r="G56"/>
      <c r="H56"/>
      <c r="I56"/>
    </row>
    <row r="57" spans="1:9" ht="12.75" x14ac:dyDescent="0.2">
      <c r="A57"/>
      <c r="B57"/>
      <c r="C57"/>
      <c r="D57"/>
      <c r="E57"/>
      <c r="F57"/>
      <c r="G57"/>
      <c r="H57"/>
      <c r="I57"/>
    </row>
    <row r="58" spans="1:9" ht="12.75" x14ac:dyDescent="0.2">
      <c r="A58"/>
      <c r="B58"/>
      <c r="C58"/>
      <c r="D58"/>
      <c r="E58"/>
      <c r="F58"/>
      <c r="G58"/>
      <c r="H58"/>
      <c r="I58"/>
    </row>
    <row r="59" spans="1:9" ht="12.75" x14ac:dyDescent="0.2">
      <c r="A59"/>
      <c r="B59"/>
      <c r="C59"/>
      <c r="D59"/>
      <c r="E59"/>
      <c r="F59"/>
      <c r="G59"/>
      <c r="H59"/>
      <c r="I59"/>
    </row>
    <row r="60" spans="1:9" ht="12.75" x14ac:dyDescent="0.2">
      <c r="A60"/>
      <c r="B60"/>
      <c r="C60"/>
      <c r="D60"/>
      <c r="E60"/>
      <c r="F60"/>
      <c r="G60"/>
      <c r="H60"/>
      <c r="I60"/>
    </row>
    <row r="61" spans="1:9" ht="12.75" x14ac:dyDescent="0.2">
      <c r="A61"/>
      <c r="B61"/>
      <c r="C61"/>
      <c r="D61"/>
      <c r="E61"/>
      <c r="F61"/>
      <c r="G61"/>
      <c r="H61"/>
      <c r="I61"/>
    </row>
    <row r="62" spans="1:9" ht="12.75" x14ac:dyDescent="0.2">
      <c r="A62"/>
      <c r="B62"/>
      <c r="C62"/>
      <c r="D62"/>
      <c r="E62"/>
      <c r="F62"/>
      <c r="G62"/>
      <c r="H62"/>
      <c r="I62"/>
    </row>
    <row r="63" spans="1:9" ht="12.75" x14ac:dyDescent="0.2">
      <c r="A63"/>
      <c r="B63"/>
      <c r="C63"/>
      <c r="D63"/>
      <c r="E63"/>
      <c r="F63"/>
      <c r="G63"/>
      <c r="H63"/>
      <c r="I63"/>
    </row>
    <row r="64" spans="1:9" ht="12.75" x14ac:dyDescent="0.2">
      <c r="A64"/>
      <c r="B64"/>
      <c r="C64"/>
      <c r="D64"/>
      <c r="E64"/>
      <c r="F64"/>
      <c r="G64"/>
      <c r="H64"/>
      <c r="I64"/>
    </row>
    <row r="65" spans="1:9" ht="12.75" x14ac:dyDescent="0.2">
      <c r="A65"/>
      <c r="B65"/>
      <c r="C65"/>
      <c r="D65"/>
      <c r="E65"/>
      <c r="F65"/>
      <c r="G65"/>
      <c r="H65"/>
      <c r="I65"/>
    </row>
    <row r="66" spans="1:9" ht="12.75" x14ac:dyDescent="0.2">
      <c r="A66"/>
      <c r="B66"/>
      <c r="C66"/>
      <c r="D66"/>
      <c r="E66"/>
      <c r="F66"/>
      <c r="G66"/>
      <c r="H66"/>
      <c r="I66"/>
    </row>
    <row r="67" spans="1:9" ht="12.75" x14ac:dyDescent="0.2">
      <c r="A67"/>
      <c r="B67"/>
      <c r="C67"/>
      <c r="D67"/>
      <c r="E67"/>
      <c r="F67"/>
      <c r="G67"/>
      <c r="H67"/>
      <c r="I67"/>
    </row>
    <row r="68" spans="1:9" ht="12.75" x14ac:dyDescent="0.2">
      <c r="A68"/>
      <c r="B68"/>
      <c r="C68"/>
      <c r="D68"/>
      <c r="E68"/>
      <c r="F68"/>
      <c r="G68"/>
      <c r="H68"/>
      <c r="I68"/>
    </row>
    <row r="69" spans="1:9" ht="12.75" x14ac:dyDescent="0.2">
      <c r="A69"/>
      <c r="B69"/>
      <c r="C69"/>
      <c r="D69"/>
      <c r="E69"/>
      <c r="F69"/>
      <c r="G69"/>
      <c r="H69"/>
      <c r="I69"/>
    </row>
    <row r="70" spans="1:9" ht="12.75" x14ac:dyDescent="0.2">
      <c r="A70"/>
      <c r="B70"/>
      <c r="C70"/>
      <c r="D70"/>
      <c r="E70"/>
      <c r="F70"/>
      <c r="G70"/>
      <c r="H70"/>
      <c r="I70"/>
    </row>
    <row r="71" spans="1:9" ht="12.75" x14ac:dyDescent="0.2">
      <c r="A71"/>
      <c r="B71"/>
      <c r="C71"/>
      <c r="D71"/>
      <c r="E71"/>
      <c r="F71"/>
      <c r="G71"/>
      <c r="H71"/>
      <c r="I71"/>
    </row>
    <row r="72" spans="1:9" ht="12.75" x14ac:dyDescent="0.2">
      <c r="A72"/>
      <c r="B72"/>
      <c r="C72"/>
      <c r="D72"/>
      <c r="E72"/>
      <c r="F72"/>
      <c r="G72"/>
      <c r="H72"/>
      <c r="I72"/>
    </row>
    <row r="73" spans="1:9" ht="12.75" x14ac:dyDescent="0.2">
      <c r="A73"/>
      <c r="B73"/>
      <c r="C73"/>
      <c r="D73"/>
      <c r="E73"/>
      <c r="F73"/>
      <c r="G73"/>
      <c r="H73"/>
      <c r="I73"/>
    </row>
    <row r="74" spans="1:9" ht="12.75" x14ac:dyDescent="0.2">
      <c r="A74"/>
      <c r="B74"/>
      <c r="C74"/>
      <c r="D74"/>
      <c r="E74"/>
      <c r="F74"/>
      <c r="G74"/>
      <c r="H74"/>
      <c r="I74"/>
    </row>
    <row r="75" spans="1:9" ht="12.75" x14ac:dyDescent="0.2">
      <c r="A75"/>
      <c r="B75"/>
      <c r="C75"/>
      <c r="D75"/>
      <c r="E75"/>
      <c r="F75"/>
      <c r="G75"/>
      <c r="H75"/>
      <c r="I75"/>
    </row>
    <row r="76" spans="1:9" ht="12.75" x14ac:dyDescent="0.2">
      <c r="A76"/>
      <c r="B76"/>
      <c r="C76"/>
      <c r="D76"/>
      <c r="E76"/>
      <c r="F76"/>
      <c r="G76"/>
      <c r="H76"/>
      <c r="I76"/>
    </row>
    <row r="77" spans="1:9" ht="12.75" x14ac:dyDescent="0.2">
      <c r="A77"/>
      <c r="B77"/>
      <c r="C77"/>
      <c r="D77"/>
      <c r="E77"/>
      <c r="F77"/>
      <c r="G77"/>
      <c r="H77"/>
      <c r="I77"/>
    </row>
    <row r="78" spans="1:9" ht="12.75" x14ac:dyDescent="0.2">
      <c r="A78"/>
      <c r="B78"/>
      <c r="C78"/>
      <c r="D78"/>
      <c r="E78"/>
      <c r="F78"/>
      <c r="G78"/>
      <c r="H78"/>
      <c r="I78"/>
    </row>
    <row r="79" spans="1:9" ht="12.75" x14ac:dyDescent="0.2">
      <c r="A79"/>
      <c r="B79"/>
      <c r="C79"/>
      <c r="D79"/>
      <c r="E79"/>
      <c r="F79"/>
      <c r="G79"/>
      <c r="H79"/>
      <c r="I79"/>
    </row>
    <row r="80" spans="1:9" ht="12.75" x14ac:dyDescent="0.2">
      <c r="A80"/>
      <c r="B80"/>
      <c r="C80"/>
      <c r="D80"/>
      <c r="E80"/>
      <c r="F80"/>
      <c r="G80"/>
      <c r="H80"/>
      <c r="I80"/>
    </row>
    <row r="81" spans="1:9" ht="12.75" x14ac:dyDescent="0.2">
      <c r="A81"/>
      <c r="B81"/>
      <c r="C81"/>
      <c r="D81"/>
      <c r="E81"/>
      <c r="F81"/>
      <c r="G81"/>
      <c r="H81"/>
      <c r="I81"/>
    </row>
    <row r="82" spans="1:9" ht="12.75" x14ac:dyDescent="0.2">
      <c r="A82"/>
      <c r="B82"/>
      <c r="C82"/>
      <c r="D82"/>
      <c r="E82"/>
      <c r="F82"/>
      <c r="G82"/>
      <c r="H82"/>
      <c r="I82"/>
    </row>
    <row r="83" spans="1:9" ht="12.75" x14ac:dyDescent="0.2">
      <c r="A83"/>
      <c r="B83"/>
      <c r="C83"/>
      <c r="D83"/>
      <c r="E83"/>
      <c r="F83"/>
      <c r="G83"/>
      <c r="H83"/>
      <c r="I83"/>
    </row>
    <row r="84" spans="1:9" ht="12.75" x14ac:dyDescent="0.2">
      <c r="A84"/>
      <c r="B84"/>
      <c r="C84"/>
      <c r="D84"/>
      <c r="E84"/>
      <c r="F84"/>
      <c r="G84"/>
      <c r="H84"/>
      <c r="I84"/>
    </row>
    <row r="85" spans="1:9" ht="12.75" x14ac:dyDescent="0.2">
      <c r="A85"/>
      <c r="B85"/>
      <c r="C85"/>
      <c r="D85"/>
      <c r="E85"/>
      <c r="F85"/>
      <c r="G85"/>
      <c r="H85"/>
      <c r="I85"/>
    </row>
    <row r="86" spans="1:9" ht="12.75" x14ac:dyDescent="0.2">
      <c r="A86"/>
      <c r="B86"/>
      <c r="C86"/>
      <c r="D86"/>
      <c r="E86"/>
      <c r="F86"/>
      <c r="G86"/>
      <c r="H86"/>
      <c r="I86"/>
    </row>
    <row r="87" spans="1:9" ht="12.75" x14ac:dyDescent="0.2">
      <c r="A87"/>
      <c r="B87"/>
      <c r="C87"/>
      <c r="D87"/>
      <c r="E87"/>
      <c r="F87"/>
      <c r="G87"/>
      <c r="H87"/>
      <c r="I87"/>
    </row>
    <row r="88" spans="1:9" ht="12.75" x14ac:dyDescent="0.2">
      <c r="A88"/>
      <c r="B88"/>
      <c r="C88"/>
      <c r="D88"/>
      <c r="E88"/>
      <c r="F88"/>
      <c r="G88"/>
      <c r="H88"/>
      <c r="I88"/>
    </row>
    <row r="89" spans="1:9" ht="12.75" x14ac:dyDescent="0.2">
      <c r="A89"/>
      <c r="B89"/>
      <c r="C89"/>
      <c r="D89"/>
      <c r="E89"/>
      <c r="F89"/>
      <c r="G89"/>
      <c r="H89"/>
      <c r="I89"/>
    </row>
    <row r="90" spans="1:9" ht="12.75" x14ac:dyDescent="0.2">
      <c r="A90"/>
      <c r="B90"/>
      <c r="C90"/>
      <c r="D90"/>
      <c r="E90"/>
      <c r="F90"/>
      <c r="G90"/>
      <c r="H90"/>
      <c r="I90"/>
    </row>
    <row r="91" spans="1:9" ht="12.75" x14ac:dyDescent="0.2">
      <c r="A91"/>
      <c r="B91"/>
      <c r="C91"/>
      <c r="D91"/>
      <c r="E91"/>
      <c r="F91"/>
      <c r="G91"/>
      <c r="H91"/>
      <c r="I91"/>
    </row>
    <row r="92" spans="1:9" ht="12.75" x14ac:dyDescent="0.2">
      <c r="A92"/>
      <c r="B92"/>
      <c r="C92"/>
      <c r="D92"/>
      <c r="E92"/>
      <c r="F92"/>
      <c r="G92"/>
      <c r="H92"/>
      <c r="I92"/>
    </row>
    <row r="93" spans="1:9" ht="12.75" x14ac:dyDescent="0.2">
      <c r="A93"/>
      <c r="B93"/>
      <c r="C93"/>
      <c r="D93"/>
      <c r="E93"/>
      <c r="F93"/>
      <c r="G93"/>
      <c r="H93"/>
      <c r="I93"/>
    </row>
    <row r="94" spans="1:9" ht="12.75" x14ac:dyDescent="0.2">
      <c r="A94"/>
      <c r="B94"/>
      <c r="C94"/>
      <c r="D94"/>
      <c r="E94"/>
      <c r="F94"/>
      <c r="G94"/>
      <c r="H94"/>
      <c r="I94"/>
    </row>
    <row r="95" spans="1:9" ht="12.75" x14ac:dyDescent="0.2">
      <c r="A95"/>
      <c r="B95"/>
      <c r="C95"/>
      <c r="D95"/>
      <c r="E95"/>
      <c r="F95"/>
      <c r="G95"/>
      <c r="H95"/>
      <c r="I95"/>
    </row>
    <row r="96" spans="1:9" ht="12.75" x14ac:dyDescent="0.2">
      <c r="A96"/>
      <c r="B96"/>
      <c r="C96"/>
      <c r="D96"/>
      <c r="E96"/>
      <c r="F96"/>
      <c r="G96"/>
      <c r="H96"/>
      <c r="I96"/>
    </row>
    <row r="97" spans="1:9" ht="12.75" x14ac:dyDescent="0.2">
      <c r="A97"/>
      <c r="B97"/>
      <c r="C97"/>
      <c r="D97"/>
      <c r="E97"/>
      <c r="F97"/>
      <c r="G97"/>
      <c r="H97"/>
      <c r="I97"/>
    </row>
    <row r="98" spans="1:9" ht="12.75" x14ac:dyDescent="0.2">
      <c r="A98"/>
      <c r="B98"/>
      <c r="C98"/>
      <c r="D98"/>
      <c r="E98"/>
      <c r="F98"/>
      <c r="G98"/>
      <c r="H98"/>
      <c r="I98"/>
    </row>
    <row r="99" spans="1:9" ht="12.75" x14ac:dyDescent="0.2">
      <c r="A99"/>
      <c r="B99"/>
      <c r="C99"/>
      <c r="D99"/>
      <c r="E99"/>
      <c r="F99"/>
      <c r="G99"/>
      <c r="H99"/>
      <c r="I99"/>
    </row>
    <row r="100" spans="1:9" ht="12.75" x14ac:dyDescent="0.2">
      <c r="A100"/>
      <c r="B100"/>
      <c r="C100"/>
      <c r="D100"/>
      <c r="E100"/>
      <c r="F100"/>
      <c r="G100"/>
      <c r="H100"/>
      <c r="I100"/>
    </row>
    <row r="101" spans="1:9" ht="12.75" x14ac:dyDescent="0.2">
      <c r="A101"/>
      <c r="B101"/>
      <c r="C101"/>
      <c r="D101"/>
      <c r="E101"/>
      <c r="F101"/>
      <c r="G101"/>
      <c r="H101"/>
      <c r="I101"/>
    </row>
    <row r="102" spans="1:9" ht="12.75" x14ac:dyDescent="0.2">
      <c r="A102"/>
      <c r="B102"/>
      <c r="C102"/>
      <c r="D102"/>
      <c r="E102"/>
      <c r="F102"/>
      <c r="G102"/>
      <c r="H102"/>
      <c r="I102"/>
    </row>
    <row r="103" spans="1:9" ht="12.75" x14ac:dyDescent="0.2">
      <c r="A103"/>
      <c r="B103"/>
      <c r="C103"/>
      <c r="D103"/>
      <c r="E103"/>
      <c r="F103"/>
      <c r="G103"/>
      <c r="H103"/>
      <c r="I103"/>
    </row>
    <row r="104" spans="1:9" ht="12.75" x14ac:dyDescent="0.2">
      <c r="A104"/>
      <c r="B104"/>
      <c r="C104"/>
      <c r="D104"/>
      <c r="E104"/>
      <c r="F104"/>
      <c r="G104"/>
      <c r="H104"/>
      <c r="I104"/>
    </row>
    <row r="105" spans="1:9" ht="12.75" x14ac:dyDescent="0.2">
      <c r="A105"/>
      <c r="B105"/>
      <c r="C105"/>
      <c r="D105"/>
      <c r="E105"/>
      <c r="F105"/>
      <c r="G105"/>
      <c r="H105"/>
      <c r="I105"/>
    </row>
    <row r="106" spans="1:9" ht="12.75" x14ac:dyDescent="0.2">
      <c r="A106"/>
      <c r="B106"/>
      <c r="C106"/>
      <c r="D106"/>
      <c r="E106"/>
      <c r="F106"/>
      <c r="G106"/>
      <c r="H106"/>
      <c r="I106"/>
    </row>
    <row r="107" spans="1:9" ht="12.75" x14ac:dyDescent="0.2">
      <c r="A107"/>
      <c r="B107"/>
      <c r="C107"/>
      <c r="D107"/>
      <c r="E107"/>
      <c r="F107"/>
      <c r="G107"/>
      <c r="H107"/>
      <c r="I107"/>
    </row>
    <row r="108" spans="1:9" ht="12.75" x14ac:dyDescent="0.2">
      <c r="A108"/>
      <c r="B108"/>
      <c r="C108"/>
      <c r="D108"/>
      <c r="E108"/>
      <c r="F108"/>
      <c r="G108"/>
      <c r="H108"/>
      <c r="I108"/>
    </row>
    <row r="109" spans="1:9" ht="12.75" x14ac:dyDescent="0.2">
      <c r="A109"/>
      <c r="B109"/>
      <c r="C109"/>
      <c r="D109"/>
      <c r="E109"/>
      <c r="F109"/>
      <c r="G109"/>
      <c r="H109"/>
      <c r="I109"/>
    </row>
    <row r="110" spans="1:9" ht="12.75" x14ac:dyDescent="0.2">
      <c r="A110"/>
      <c r="B110"/>
      <c r="C110"/>
      <c r="D110"/>
      <c r="E110"/>
      <c r="F110"/>
      <c r="G110"/>
      <c r="H110"/>
      <c r="I110"/>
    </row>
    <row r="111" spans="1:9" ht="12.75" x14ac:dyDescent="0.2">
      <c r="A111"/>
      <c r="B111"/>
      <c r="C111"/>
      <c r="D111"/>
      <c r="E111"/>
      <c r="F111"/>
      <c r="G111"/>
      <c r="H111"/>
      <c r="I111"/>
    </row>
    <row r="112" spans="1:9" ht="12.75" x14ac:dyDescent="0.2">
      <c r="A112"/>
      <c r="B112"/>
      <c r="C112"/>
      <c r="D112"/>
      <c r="E112"/>
      <c r="F112"/>
      <c r="G112"/>
      <c r="H112"/>
      <c r="I112"/>
    </row>
    <row r="113" spans="1:9" ht="12.75" x14ac:dyDescent="0.2">
      <c r="A113"/>
      <c r="B113"/>
      <c r="C113"/>
      <c r="D113"/>
      <c r="E113"/>
      <c r="F113"/>
      <c r="G113"/>
      <c r="H113"/>
      <c r="I113"/>
    </row>
    <row r="114" spans="1:9" ht="12.75" x14ac:dyDescent="0.2">
      <c r="A114"/>
      <c r="B114"/>
      <c r="C114"/>
      <c r="D114"/>
      <c r="E114"/>
      <c r="F114"/>
      <c r="G114"/>
      <c r="H114"/>
      <c r="I114"/>
    </row>
    <row r="115" spans="1:9" ht="12.75" x14ac:dyDescent="0.2">
      <c r="A115"/>
      <c r="B115"/>
      <c r="C115"/>
      <c r="D115"/>
      <c r="E115"/>
      <c r="F115"/>
      <c r="G115"/>
      <c r="H115"/>
      <c r="I115"/>
    </row>
    <row r="116" spans="1:9" ht="12.75" x14ac:dyDescent="0.2">
      <c r="A116"/>
      <c r="B116"/>
      <c r="C116"/>
      <c r="D116"/>
      <c r="E116"/>
      <c r="F116"/>
      <c r="G116"/>
      <c r="H116"/>
      <c r="I116"/>
    </row>
    <row r="117" spans="1:9" ht="12.75" x14ac:dyDescent="0.2">
      <c r="A117"/>
      <c r="B117"/>
      <c r="C117"/>
      <c r="D117"/>
      <c r="E117"/>
      <c r="F117"/>
      <c r="G117"/>
      <c r="H117"/>
      <c r="I117"/>
    </row>
    <row r="118" spans="1:9" ht="12.75" x14ac:dyDescent="0.2">
      <c r="A118"/>
      <c r="B118"/>
      <c r="C118"/>
      <c r="D118"/>
      <c r="E118"/>
      <c r="F118"/>
      <c r="G118"/>
      <c r="H118"/>
      <c r="I118"/>
    </row>
    <row r="119" spans="1:9" ht="12.75" x14ac:dyDescent="0.2">
      <c r="A119"/>
      <c r="B119"/>
      <c r="C119"/>
      <c r="D119"/>
      <c r="E119"/>
      <c r="F119"/>
      <c r="G119"/>
      <c r="H119"/>
      <c r="I119"/>
    </row>
    <row r="120" spans="1:9" ht="12.75" x14ac:dyDescent="0.2">
      <c r="A120"/>
      <c r="B120"/>
      <c r="C120"/>
      <c r="D120"/>
      <c r="E120"/>
      <c r="F120"/>
      <c r="G120"/>
      <c r="H120"/>
      <c r="I120"/>
    </row>
    <row r="121" spans="1:9" ht="12.75" x14ac:dyDescent="0.2">
      <c r="A121"/>
      <c r="B121"/>
      <c r="C121"/>
      <c r="D121"/>
      <c r="E121"/>
      <c r="F121"/>
      <c r="G121"/>
      <c r="H121"/>
      <c r="I121"/>
    </row>
    <row r="122" spans="1:9" ht="12.75" x14ac:dyDescent="0.2">
      <c r="A122"/>
      <c r="B122"/>
      <c r="C122"/>
      <c r="D122"/>
      <c r="E122"/>
      <c r="F122"/>
      <c r="G122"/>
      <c r="H122"/>
      <c r="I122"/>
    </row>
    <row r="123" spans="1:9" ht="12.75" x14ac:dyDescent="0.2">
      <c r="A123"/>
      <c r="B123"/>
      <c r="C123"/>
      <c r="D123"/>
      <c r="E123"/>
      <c r="F123"/>
      <c r="G123"/>
      <c r="H123"/>
      <c r="I123"/>
    </row>
    <row r="124" spans="1:9" ht="12.75" x14ac:dyDescent="0.2">
      <c r="A124"/>
      <c r="B124"/>
      <c r="C124"/>
      <c r="D124"/>
      <c r="E124"/>
      <c r="F124"/>
      <c r="G124"/>
      <c r="H124"/>
      <c r="I124"/>
    </row>
    <row r="125" spans="1:9" ht="12.75" x14ac:dyDescent="0.2">
      <c r="A125"/>
      <c r="B125"/>
      <c r="C125"/>
      <c r="D125"/>
      <c r="E125"/>
      <c r="F125"/>
      <c r="G125"/>
      <c r="H125"/>
      <c r="I125"/>
    </row>
    <row r="126" spans="1:9" ht="12.75" x14ac:dyDescent="0.2">
      <c r="A126"/>
      <c r="B126"/>
      <c r="C126"/>
      <c r="D126"/>
      <c r="E126"/>
      <c r="F126"/>
      <c r="G126"/>
      <c r="H126"/>
      <c r="I126"/>
    </row>
    <row r="127" spans="1:9" ht="12.75" x14ac:dyDescent="0.2">
      <c r="A127"/>
      <c r="B127"/>
      <c r="C127"/>
      <c r="D127"/>
      <c r="E127"/>
      <c r="F127"/>
      <c r="G127"/>
      <c r="H127"/>
      <c r="I127"/>
    </row>
    <row r="128" spans="1:9" ht="12.75" x14ac:dyDescent="0.2">
      <c r="A128"/>
      <c r="B128"/>
      <c r="C128"/>
      <c r="D128"/>
      <c r="E128"/>
      <c r="F128"/>
      <c r="G128"/>
      <c r="H128"/>
      <c r="I128"/>
    </row>
    <row r="129" spans="1:9" ht="12.75" x14ac:dyDescent="0.2">
      <c r="A129"/>
      <c r="B129"/>
      <c r="C129"/>
      <c r="D129"/>
      <c r="E129"/>
      <c r="F129"/>
      <c r="G129"/>
      <c r="H129"/>
      <c r="I129"/>
    </row>
    <row r="130" spans="1:9" ht="12.75" x14ac:dyDescent="0.2">
      <c r="A130"/>
      <c r="B130"/>
      <c r="C130"/>
      <c r="D130"/>
      <c r="E130"/>
      <c r="F130"/>
      <c r="G130"/>
      <c r="H130"/>
      <c r="I130"/>
    </row>
    <row r="131" spans="1:9" ht="12.75" x14ac:dyDescent="0.2">
      <c r="A131"/>
      <c r="B131"/>
      <c r="C131"/>
      <c r="D131"/>
      <c r="E131"/>
      <c r="F131"/>
      <c r="G131"/>
      <c r="H131"/>
      <c r="I131"/>
    </row>
    <row r="132" spans="1:9" ht="12.75" x14ac:dyDescent="0.2">
      <c r="A132"/>
      <c r="B132"/>
      <c r="C132"/>
      <c r="D132"/>
      <c r="E132"/>
      <c r="F132"/>
      <c r="G132"/>
      <c r="H132"/>
      <c r="I132"/>
    </row>
    <row r="133" spans="1:9" ht="12.75" x14ac:dyDescent="0.2">
      <c r="A133"/>
      <c r="B133"/>
      <c r="C133"/>
      <c r="D133"/>
      <c r="E133"/>
      <c r="F133"/>
      <c r="G133"/>
      <c r="H133"/>
      <c r="I133"/>
    </row>
    <row r="134" spans="1:9" ht="12.75" x14ac:dyDescent="0.2">
      <c r="A134"/>
      <c r="B134"/>
      <c r="C134"/>
      <c r="D134"/>
      <c r="E134"/>
      <c r="F134"/>
      <c r="G134"/>
      <c r="H134"/>
      <c r="I134"/>
    </row>
    <row r="135" spans="1:9" ht="12.75" x14ac:dyDescent="0.2">
      <c r="A135"/>
      <c r="B135"/>
      <c r="C135"/>
      <c r="D135"/>
      <c r="E135"/>
      <c r="F135"/>
      <c r="G135"/>
      <c r="H135"/>
      <c r="I135"/>
    </row>
    <row r="136" spans="1:9" ht="12.75" x14ac:dyDescent="0.2">
      <c r="A136"/>
      <c r="B136"/>
      <c r="C136"/>
      <c r="D136"/>
      <c r="E136"/>
      <c r="F136"/>
      <c r="G136"/>
      <c r="H136"/>
      <c r="I136"/>
    </row>
    <row r="137" spans="1:9" ht="12.75" x14ac:dyDescent="0.2">
      <c r="A137"/>
      <c r="B137"/>
      <c r="C137"/>
      <c r="D137"/>
      <c r="E137"/>
      <c r="F137"/>
      <c r="G137"/>
      <c r="H137"/>
      <c r="I137"/>
    </row>
    <row r="138" spans="1:9" ht="12.75" x14ac:dyDescent="0.2">
      <c r="A138"/>
      <c r="B138"/>
      <c r="C138"/>
      <c r="D138"/>
      <c r="E138"/>
      <c r="F138"/>
      <c r="G138"/>
      <c r="H138"/>
      <c r="I138"/>
    </row>
    <row r="139" spans="1:9" ht="12.75" x14ac:dyDescent="0.2">
      <c r="A139"/>
      <c r="B139"/>
      <c r="C139"/>
      <c r="D139"/>
      <c r="E139"/>
      <c r="F139"/>
      <c r="G139"/>
      <c r="H139"/>
      <c r="I139"/>
    </row>
    <row r="140" spans="1:9" ht="12.75" x14ac:dyDescent="0.2">
      <c r="A140"/>
      <c r="B140"/>
      <c r="C140"/>
      <c r="D140"/>
      <c r="E140"/>
      <c r="F140"/>
      <c r="G140"/>
      <c r="H140"/>
      <c r="I140"/>
    </row>
    <row r="141" spans="1:9" ht="12.75" x14ac:dyDescent="0.2">
      <c r="A141"/>
      <c r="B141"/>
      <c r="C141"/>
      <c r="D141"/>
      <c r="E141"/>
      <c r="F141"/>
      <c r="G141"/>
      <c r="H141"/>
      <c r="I141"/>
    </row>
    <row r="142" spans="1:9" ht="12.75" x14ac:dyDescent="0.2">
      <c r="A142"/>
      <c r="B142"/>
      <c r="C142"/>
      <c r="D142"/>
      <c r="E142"/>
      <c r="F142"/>
      <c r="G142"/>
      <c r="H142"/>
      <c r="I142"/>
    </row>
    <row r="143" spans="1:9" ht="12.75" x14ac:dyDescent="0.2">
      <c r="A143"/>
      <c r="B143"/>
      <c r="C143"/>
      <c r="D143"/>
      <c r="E143"/>
      <c r="F143"/>
      <c r="G143"/>
      <c r="H143"/>
      <c r="I143"/>
    </row>
    <row r="144" spans="1:9" ht="12.75" x14ac:dyDescent="0.2">
      <c r="A144"/>
      <c r="B144"/>
      <c r="C144"/>
      <c r="D144"/>
      <c r="E144"/>
      <c r="F144"/>
      <c r="G144"/>
      <c r="H144"/>
      <c r="I144"/>
    </row>
    <row r="145" spans="1:9" ht="12.75" x14ac:dyDescent="0.2">
      <c r="A145"/>
      <c r="B145"/>
      <c r="C145"/>
      <c r="D145"/>
      <c r="E145"/>
      <c r="F145"/>
      <c r="G145"/>
      <c r="H145"/>
      <c r="I145"/>
    </row>
    <row r="146" spans="1:9" ht="12.75" x14ac:dyDescent="0.2">
      <c r="A146"/>
      <c r="B146"/>
      <c r="C146"/>
      <c r="D146"/>
      <c r="E146"/>
      <c r="F146"/>
      <c r="G146"/>
      <c r="H146"/>
      <c r="I146"/>
    </row>
    <row r="147" spans="1:9" ht="12.75" x14ac:dyDescent="0.2">
      <c r="A147"/>
      <c r="B147"/>
      <c r="C147"/>
      <c r="D147"/>
      <c r="E147"/>
      <c r="F147"/>
      <c r="G147"/>
      <c r="H147"/>
      <c r="I147"/>
    </row>
    <row r="148" spans="1:9" ht="12.75" x14ac:dyDescent="0.2">
      <c r="A148"/>
      <c r="B148"/>
      <c r="C148"/>
      <c r="D148"/>
      <c r="E148"/>
      <c r="F148"/>
      <c r="G148"/>
      <c r="H148"/>
      <c r="I148"/>
    </row>
    <row r="149" spans="1:9" ht="12.75" x14ac:dyDescent="0.2">
      <c r="A149"/>
      <c r="B149"/>
      <c r="C149"/>
      <c r="D149"/>
      <c r="E149"/>
      <c r="F149"/>
      <c r="G149"/>
      <c r="H149"/>
      <c r="I149"/>
    </row>
    <row r="150" spans="1:9" ht="12.75" x14ac:dyDescent="0.2">
      <c r="A150"/>
      <c r="B150"/>
      <c r="C150"/>
      <c r="D150"/>
      <c r="E150"/>
      <c r="F150"/>
      <c r="G150"/>
      <c r="H150"/>
      <c r="I150"/>
    </row>
    <row r="151" spans="1:9" ht="12.75" x14ac:dyDescent="0.2">
      <c r="A151"/>
      <c r="B151"/>
      <c r="C151"/>
      <c r="D151"/>
      <c r="E151"/>
      <c r="F151"/>
      <c r="G151"/>
      <c r="H151"/>
      <c r="I151"/>
    </row>
    <row r="152" spans="1:9" ht="12.75" x14ac:dyDescent="0.2">
      <c r="A152"/>
      <c r="B152"/>
      <c r="C152"/>
      <c r="D152"/>
      <c r="E152"/>
      <c r="F152"/>
      <c r="G152"/>
      <c r="H152"/>
      <c r="I152"/>
    </row>
    <row r="153" spans="1:9" ht="12.75" x14ac:dyDescent="0.2">
      <c r="A153"/>
      <c r="B153"/>
      <c r="C153"/>
      <c r="D153"/>
      <c r="E153"/>
      <c r="F153"/>
      <c r="G153"/>
      <c r="H153"/>
      <c r="I153"/>
    </row>
    <row r="154" spans="1:9" ht="12.75" x14ac:dyDescent="0.2">
      <c r="A154"/>
      <c r="B154"/>
      <c r="C154"/>
      <c r="D154"/>
      <c r="E154"/>
      <c r="F154"/>
      <c r="G154"/>
      <c r="H154"/>
      <c r="I154"/>
    </row>
    <row r="155" spans="1:9" ht="12.75" x14ac:dyDescent="0.2">
      <c r="A155"/>
      <c r="B155"/>
      <c r="C155"/>
      <c r="D155"/>
      <c r="E155"/>
      <c r="F155"/>
      <c r="G155"/>
      <c r="H155"/>
      <c r="I155"/>
    </row>
    <row r="156" spans="1:9" ht="12.75" x14ac:dyDescent="0.2">
      <c r="A156"/>
      <c r="B156"/>
      <c r="C156"/>
      <c r="D156"/>
      <c r="E156"/>
      <c r="F156"/>
      <c r="G156"/>
      <c r="H156"/>
      <c r="I156"/>
    </row>
    <row r="157" spans="1:9" ht="12.75" x14ac:dyDescent="0.2">
      <c r="A157"/>
      <c r="B157"/>
      <c r="C157"/>
      <c r="D157"/>
      <c r="E157"/>
      <c r="F157"/>
      <c r="G157"/>
      <c r="H157"/>
      <c r="I157"/>
    </row>
    <row r="158" spans="1:9" ht="12.75" x14ac:dyDescent="0.2">
      <c r="A158"/>
      <c r="B158"/>
      <c r="C158"/>
      <c r="D158"/>
      <c r="E158"/>
      <c r="F158"/>
      <c r="G158"/>
      <c r="H158"/>
      <c r="I158"/>
    </row>
    <row r="159" spans="1:9" ht="12.75" x14ac:dyDescent="0.2">
      <c r="A159"/>
      <c r="B159"/>
      <c r="C159"/>
      <c r="D159"/>
      <c r="E159"/>
      <c r="F159"/>
      <c r="G159"/>
      <c r="H159"/>
      <c r="I159"/>
    </row>
    <row r="160" spans="1:9" ht="12.75" x14ac:dyDescent="0.2">
      <c r="A160"/>
      <c r="B160"/>
      <c r="C160"/>
      <c r="D160"/>
      <c r="E160"/>
      <c r="F160"/>
      <c r="G160"/>
      <c r="H160"/>
      <c r="I160"/>
    </row>
    <row r="161" spans="1:9" ht="12.75" x14ac:dyDescent="0.2">
      <c r="A161"/>
      <c r="B161"/>
      <c r="C161"/>
      <c r="D161"/>
      <c r="E161"/>
      <c r="F161"/>
      <c r="G161"/>
      <c r="H161"/>
      <c r="I161"/>
    </row>
    <row r="162" spans="1:9" ht="12.75" x14ac:dyDescent="0.2">
      <c r="A162"/>
      <c r="B162"/>
      <c r="C162"/>
      <c r="D162"/>
      <c r="E162"/>
      <c r="F162"/>
      <c r="G162"/>
      <c r="H162"/>
      <c r="I162"/>
    </row>
    <row r="163" spans="1:9" ht="12.75" x14ac:dyDescent="0.2">
      <c r="A163"/>
      <c r="B163"/>
      <c r="C163"/>
      <c r="D163"/>
      <c r="E163"/>
      <c r="F163"/>
      <c r="G163"/>
      <c r="H163"/>
      <c r="I163"/>
    </row>
    <row r="164" spans="1:9" ht="12.75" x14ac:dyDescent="0.2">
      <c r="A164"/>
      <c r="B164"/>
      <c r="C164"/>
      <c r="D164"/>
      <c r="E164"/>
      <c r="F164"/>
      <c r="G164"/>
      <c r="H164"/>
      <c r="I164"/>
    </row>
    <row r="165" spans="1:9" ht="12.75" x14ac:dyDescent="0.2">
      <c r="A165"/>
      <c r="B165"/>
      <c r="C165"/>
      <c r="D165"/>
      <c r="E165"/>
      <c r="F165"/>
      <c r="G165"/>
      <c r="H165"/>
      <c r="I165"/>
    </row>
    <row r="166" spans="1:9" ht="12.75" x14ac:dyDescent="0.2">
      <c r="A166"/>
      <c r="B166"/>
      <c r="C166"/>
      <c r="D166"/>
      <c r="E166"/>
      <c r="F166"/>
      <c r="G166"/>
      <c r="H166"/>
      <c r="I166"/>
    </row>
    <row r="167" spans="1:9" ht="12.75" x14ac:dyDescent="0.2">
      <c r="A167"/>
      <c r="B167"/>
      <c r="C167"/>
      <c r="D167"/>
      <c r="E167"/>
      <c r="F167"/>
      <c r="G167"/>
      <c r="H167"/>
      <c r="I167"/>
    </row>
    <row r="168" spans="1:9" ht="12.75" x14ac:dyDescent="0.2">
      <c r="A168"/>
      <c r="B168"/>
      <c r="C168"/>
      <c r="D168"/>
      <c r="E168"/>
      <c r="F168"/>
      <c r="G168"/>
      <c r="H168"/>
      <c r="I168"/>
    </row>
    <row r="169" spans="1:9" ht="12.75" x14ac:dyDescent="0.2">
      <c r="A169"/>
      <c r="B169"/>
      <c r="C169"/>
      <c r="D169"/>
      <c r="E169"/>
      <c r="F169"/>
      <c r="G169"/>
      <c r="H169"/>
      <c r="I169"/>
    </row>
    <row r="170" spans="1:9" ht="12.75" x14ac:dyDescent="0.2">
      <c r="A170"/>
      <c r="B170"/>
      <c r="C170"/>
      <c r="D170"/>
      <c r="E170"/>
      <c r="F170"/>
      <c r="G170"/>
      <c r="H170"/>
      <c r="I170"/>
    </row>
    <row r="171" spans="1:9" ht="12.75" x14ac:dyDescent="0.2">
      <c r="A171"/>
      <c r="B171"/>
      <c r="C171"/>
      <c r="D171"/>
      <c r="E171"/>
      <c r="F171"/>
      <c r="G171"/>
      <c r="H171"/>
      <c r="I171"/>
    </row>
    <row r="172" spans="1:9" ht="12.75" x14ac:dyDescent="0.2">
      <c r="A172"/>
      <c r="B172"/>
      <c r="C172"/>
      <c r="D172"/>
      <c r="E172"/>
      <c r="F172"/>
      <c r="G172"/>
      <c r="H172"/>
      <c r="I172"/>
    </row>
    <row r="173" spans="1:9" ht="12.75" x14ac:dyDescent="0.2">
      <c r="A173"/>
      <c r="B173"/>
      <c r="C173"/>
      <c r="D173"/>
      <c r="E173"/>
      <c r="F173"/>
      <c r="G173"/>
      <c r="H173"/>
      <c r="I173"/>
    </row>
    <row r="174" spans="1:9" ht="12.75" x14ac:dyDescent="0.2">
      <c r="A174"/>
      <c r="B174"/>
      <c r="C174"/>
      <c r="D174"/>
      <c r="E174"/>
      <c r="F174"/>
      <c r="G174"/>
      <c r="H174"/>
      <c r="I174"/>
    </row>
    <row r="175" spans="1:9" ht="12.75" x14ac:dyDescent="0.2">
      <c r="A175"/>
      <c r="B175"/>
      <c r="C175"/>
      <c r="D175"/>
      <c r="E175"/>
      <c r="F175"/>
      <c r="G175"/>
      <c r="H175"/>
      <c r="I175"/>
    </row>
    <row r="176" spans="1:9" ht="12.75" x14ac:dyDescent="0.2">
      <c r="A176"/>
      <c r="B176"/>
      <c r="C176"/>
      <c r="D176"/>
      <c r="E176"/>
      <c r="F176"/>
      <c r="G176"/>
      <c r="H176"/>
      <c r="I176"/>
    </row>
    <row r="177" spans="1:9" ht="12.75" x14ac:dyDescent="0.2">
      <c r="A177"/>
      <c r="B177"/>
      <c r="C177"/>
      <c r="D177"/>
      <c r="E177"/>
      <c r="F177"/>
      <c r="G177"/>
      <c r="H177"/>
      <c r="I177"/>
    </row>
    <row r="178" spans="1:9" ht="12.75" x14ac:dyDescent="0.2">
      <c r="A178"/>
      <c r="B178"/>
      <c r="C178"/>
      <c r="D178"/>
      <c r="E178"/>
      <c r="F178"/>
      <c r="G178"/>
      <c r="H178"/>
      <c r="I178"/>
    </row>
    <row r="179" spans="1:9" ht="12.75" x14ac:dyDescent="0.2">
      <c r="A179"/>
      <c r="B179"/>
      <c r="C179"/>
      <c r="D179"/>
      <c r="E179"/>
      <c r="F179"/>
      <c r="G179"/>
      <c r="H179"/>
      <c r="I179"/>
    </row>
    <row r="180" spans="1:9" ht="12.75" x14ac:dyDescent="0.2">
      <c r="A180"/>
      <c r="B180"/>
      <c r="C180"/>
      <c r="D180"/>
      <c r="E180"/>
      <c r="F180"/>
      <c r="G180"/>
      <c r="H180"/>
      <c r="I180"/>
    </row>
    <row r="181" spans="1:9" ht="12.75" x14ac:dyDescent="0.2">
      <c r="A181"/>
      <c r="B181"/>
      <c r="C181"/>
      <c r="D181"/>
      <c r="E181"/>
      <c r="F181"/>
      <c r="G181"/>
      <c r="H181"/>
      <c r="I181"/>
    </row>
    <row r="182" spans="1:9" ht="12.75" x14ac:dyDescent="0.2">
      <c r="A182"/>
      <c r="B182"/>
      <c r="C182"/>
      <c r="D182"/>
      <c r="E182"/>
      <c r="F182"/>
      <c r="G182"/>
      <c r="H182"/>
      <c r="I182"/>
    </row>
    <row r="183" spans="1:9" ht="12.75" x14ac:dyDescent="0.2">
      <c r="A183"/>
      <c r="B183"/>
      <c r="C183"/>
      <c r="D183"/>
      <c r="E183"/>
      <c r="F183"/>
      <c r="G183"/>
      <c r="H183"/>
      <c r="I183"/>
    </row>
    <row r="184" spans="1:9" ht="12.75" x14ac:dyDescent="0.2">
      <c r="A184"/>
      <c r="B184"/>
      <c r="C184"/>
      <c r="D184"/>
      <c r="E184"/>
      <c r="F184"/>
      <c r="G184"/>
      <c r="H184"/>
      <c r="I184"/>
    </row>
    <row r="185" spans="1:9" ht="12.75" x14ac:dyDescent="0.2">
      <c r="A185"/>
      <c r="B185"/>
      <c r="C185"/>
      <c r="D185"/>
      <c r="E185"/>
      <c r="F185"/>
      <c r="G185"/>
      <c r="H185"/>
      <c r="I185"/>
    </row>
    <row r="186" spans="1:9" ht="12.75" x14ac:dyDescent="0.2">
      <c r="A186"/>
      <c r="B186"/>
      <c r="C186"/>
      <c r="D186"/>
      <c r="E186"/>
      <c r="F186"/>
      <c r="G186"/>
      <c r="H186"/>
      <c r="I186"/>
    </row>
    <row r="187" spans="1:9" ht="12.75" x14ac:dyDescent="0.2">
      <c r="A187"/>
      <c r="B187"/>
      <c r="C187"/>
      <c r="D187"/>
      <c r="E187"/>
      <c r="F187"/>
      <c r="G187"/>
      <c r="H187"/>
      <c r="I187"/>
    </row>
    <row r="188" spans="1:9" ht="12.75" x14ac:dyDescent="0.2">
      <c r="A188"/>
      <c r="B188"/>
      <c r="C188"/>
      <c r="D188"/>
      <c r="E188"/>
      <c r="F188"/>
      <c r="G188"/>
      <c r="H188"/>
      <c r="I188"/>
    </row>
    <row r="189" spans="1:9" ht="12.75" x14ac:dyDescent="0.2">
      <c r="A189"/>
      <c r="B189"/>
      <c r="C189"/>
      <c r="D189"/>
      <c r="E189"/>
      <c r="F189"/>
      <c r="G189"/>
      <c r="H189"/>
      <c r="I189"/>
    </row>
    <row r="190" spans="1:9" ht="12.75" x14ac:dyDescent="0.2">
      <c r="A190"/>
      <c r="B190"/>
      <c r="C190"/>
      <c r="D190"/>
      <c r="E190"/>
      <c r="F190"/>
      <c r="G190"/>
      <c r="H190"/>
      <c r="I190"/>
    </row>
    <row r="191" spans="1:9" ht="12.75" x14ac:dyDescent="0.2">
      <c r="A191"/>
      <c r="B191"/>
      <c r="C191"/>
      <c r="D191"/>
      <c r="E191"/>
      <c r="F191"/>
      <c r="G191"/>
      <c r="H191"/>
      <c r="I191"/>
    </row>
    <row r="192" spans="1:9" ht="12.75" x14ac:dyDescent="0.2">
      <c r="A192"/>
      <c r="B192"/>
      <c r="C192"/>
      <c r="D192"/>
      <c r="E192"/>
      <c r="F192"/>
      <c r="G192"/>
      <c r="H192"/>
      <c r="I192"/>
    </row>
    <row r="193" spans="1:9" ht="12.75" x14ac:dyDescent="0.2">
      <c r="A193"/>
      <c r="B193"/>
      <c r="C193"/>
      <c r="D193"/>
      <c r="E193"/>
      <c r="F193"/>
      <c r="G193"/>
      <c r="H193"/>
      <c r="I193"/>
    </row>
    <row r="194" spans="1:9" ht="12.75" x14ac:dyDescent="0.2">
      <c r="A194"/>
      <c r="B194"/>
      <c r="C194"/>
      <c r="D194"/>
      <c r="E194"/>
      <c r="F194"/>
      <c r="G194"/>
      <c r="H194"/>
      <c r="I194"/>
    </row>
    <row r="195" spans="1:9" ht="12.75" x14ac:dyDescent="0.2">
      <c r="A195"/>
      <c r="B195"/>
      <c r="C195"/>
      <c r="D195"/>
      <c r="E195"/>
      <c r="F195"/>
      <c r="G195"/>
      <c r="H195"/>
      <c r="I195"/>
    </row>
    <row r="196" spans="1:9" ht="12.75" x14ac:dyDescent="0.2">
      <c r="A196"/>
      <c r="B196"/>
      <c r="C196"/>
      <c r="D196"/>
      <c r="E196"/>
      <c r="F196"/>
      <c r="G196"/>
      <c r="H196"/>
      <c r="I196"/>
    </row>
    <row r="197" spans="1:9" ht="12.75" x14ac:dyDescent="0.2">
      <c r="A197"/>
      <c r="B197"/>
      <c r="C197"/>
      <c r="D197"/>
      <c r="E197"/>
      <c r="F197"/>
      <c r="G197"/>
      <c r="H197"/>
      <c r="I197"/>
    </row>
    <row r="198" spans="1:9" ht="12.75" x14ac:dyDescent="0.2">
      <c r="A198"/>
      <c r="B198"/>
      <c r="C198"/>
      <c r="D198"/>
      <c r="E198"/>
      <c r="F198"/>
      <c r="G198"/>
      <c r="H198"/>
      <c r="I198"/>
    </row>
    <row r="199" spans="1:9" ht="12.75" x14ac:dyDescent="0.2">
      <c r="A199"/>
      <c r="B199"/>
      <c r="C199"/>
      <c r="D199"/>
      <c r="E199"/>
      <c r="F199"/>
      <c r="G199"/>
      <c r="H199"/>
      <c r="I199"/>
    </row>
    <row r="200" spans="1:9" ht="12.75" x14ac:dyDescent="0.2">
      <c r="A200"/>
      <c r="B200"/>
      <c r="C200"/>
      <c r="D200"/>
      <c r="E200"/>
      <c r="F200"/>
      <c r="G200"/>
      <c r="H200"/>
      <c r="I200"/>
    </row>
    <row r="201" spans="1:9" ht="12.75" x14ac:dyDescent="0.2">
      <c r="A201"/>
      <c r="B201"/>
      <c r="C201"/>
      <c r="D201"/>
      <c r="E201"/>
      <c r="F201"/>
      <c r="G201"/>
      <c r="H201"/>
      <c r="I201"/>
    </row>
    <row r="202" spans="1:9" ht="12.75" x14ac:dyDescent="0.2">
      <c r="A202"/>
      <c r="B202"/>
      <c r="C202"/>
      <c r="D202"/>
      <c r="E202"/>
      <c r="F202"/>
      <c r="G202"/>
      <c r="H202"/>
      <c r="I202"/>
    </row>
    <row r="203" spans="1:9" ht="12.75" x14ac:dyDescent="0.2">
      <c r="A203"/>
      <c r="B203"/>
      <c r="C203"/>
      <c r="D203"/>
      <c r="E203"/>
      <c r="F203"/>
      <c r="G203"/>
      <c r="H203"/>
      <c r="I203"/>
    </row>
    <row r="204" spans="1:9" ht="12.75" x14ac:dyDescent="0.2">
      <c r="A204"/>
      <c r="B204"/>
      <c r="C204"/>
      <c r="D204"/>
      <c r="E204"/>
      <c r="F204"/>
      <c r="G204"/>
      <c r="H204"/>
      <c r="I204"/>
    </row>
    <row r="205" spans="1:9" ht="12.75" x14ac:dyDescent="0.2">
      <c r="A205"/>
      <c r="B205"/>
      <c r="C205"/>
      <c r="D205"/>
      <c r="E205"/>
      <c r="F205"/>
      <c r="G205"/>
      <c r="H205"/>
      <c r="I205"/>
    </row>
    <row r="206" spans="1:9" ht="12.75" x14ac:dyDescent="0.2">
      <c r="A206"/>
      <c r="B206"/>
      <c r="C206"/>
      <c r="D206"/>
      <c r="E206"/>
      <c r="F206"/>
      <c r="G206"/>
      <c r="H206"/>
      <c r="I206"/>
    </row>
    <row r="207" spans="1:9" ht="12.75" x14ac:dyDescent="0.2">
      <c r="A207"/>
      <c r="B207"/>
      <c r="C207"/>
      <c r="D207"/>
      <c r="E207"/>
      <c r="F207"/>
      <c r="G207"/>
      <c r="H207"/>
      <c r="I207"/>
    </row>
    <row r="208" spans="1:9" ht="12.75" x14ac:dyDescent="0.2">
      <c r="A208"/>
      <c r="B208"/>
      <c r="C208"/>
      <c r="D208"/>
      <c r="E208"/>
      <c r="F208"/>
      <c r="G208"/>
      <c r="H208"/>
      <c r="I208"/>
    </row>
    <row r="209" spans="1:9" ht="12.75" x14ac:dyDescent="0.2">
      <c r="A209"/>
      <c r="B209"/>
      <c r="C209"/>
      <c r="D209"/>
      <c r="E209"/>
      <c r="F209"/>
      <c r="G209"/>
      <c r="H209"/>
      <c r="I209"/>
    </row>
    <row r="210" spans="1:9" ht="12.75" x14ac:dyDescent="0.2">
      <c r="A210"/>
      <c r="B210"/>
      <c r="C210"/>
      <c r="D210"/>
      <c r="E210"/>
      <c r="F210"/>
      <c r="G210"/>
      <c r="H210"/>
      <c r="I210"/>
    </row>
    <row r="211" spans="1:9" ht="12.75" x14ac:dyDescent="0.2">
      <c r="A211"/>
      <c r="B211"/>
      <c r="C211"/>
      <c r="D211"/>
      <c r="E211"/>
      <c r="F211"/>
      <c r="G211"/>
      <c r="H211"/>
      <c r="I211"/>
    </row>
    <row r="212" spans="1:9" ht="12.75" x14ac:dyDescent="0.2">
      <c r="A212"/>
      <c r="B212"/>
      <c r="C212"/>
      <c r="D212"/>
      <c r="E212"/>
      <c r="F212"/>
      <c r="G212"/>
      <c r="H212"/>
      <c r="I212"/>
    </row>
    <row r="213" spans="1:9" ht="12.75" x14ac:dyDescent="0.2">
      <c r="A213"/>
      <c r="B213"/>
      <c r="C213"/>
      <c r="D213"/>
      <c r="E213"/>
      <c r="F213"/>
      <c r="G213"/>
      <c r="H213"/>
      <c r="I213"/>
    </row>
    <row r="214" spans="1:9" ht="12.75" x14ac:dyDescent="0.2">
      <c r="A214"/>
      <c r="B214"/>
      <c r="C214"/>
      <c r="D214"/>
      <c r="E214"/>
      <c r="F214"/>
      <c r="G214"/>
      <c r="H214"/>
      <c r="I214"/>
    </row>
    <row r="215" spans="1:9" ht="12.75" x14ac:dyDescent="0.2">
      <c r="A215"/>
      <c r="B215"/>
      <c r="C215"/>
      <c r="D215"/>
      <c r="E215"/>
      <c r="F215"/>
      <c r="G215"/>
      <c r="H215"/>
      <c r="I215"/>
    </row>
    <row r="216" spans="1:9" ht="12.75" x14ac:dyDescent="0.2">
      <c r="A216"/>
      <c r="B216"/>
      <c r="C216"/>
      <c r="D216"/>
      <c r="E216"/>
      <c r="F216"/>
      <c r="G216"/>
      <c r="H216"/>
      <c r="I216"/>
    </row>
    <row r="217" spans="1:9" ht="12.75" x14ac:dyDescent="0.2">
      <c r="A217"/>
      <c r="B217"/>
      <c r="C217"/>
      <c r="D217"/>
      <c r="E217"/>
      <c r="F217"/>
      <c r="G217"/>
      <c r="H217"/>
      <c r="I217"/>
    </row>
    <row r="218" spans="1:9" ht="12.75" x14ac:dyDescent="0.2">
      <c r="A218"/>
      <c r="B218"/>
      <c r="C218"/>
      <c r="D218"/>
      <c r="E218"/>
      <c r="F218"/>
      <c r="G218"/>
      <c r="H218"/>
      <c r="I218"/>
    </row>
    <row r="219" spans="1:9" ht="12.75" x14ac:dyDescent="0.2">
      <c r="A219"/>
      <c r="B219"/>
      <c r="C219"/>
      <c r="D219"/>
      <c r="E219"/>
      <c r="F219"/>
      <c r="G219"/>
      <c r="H219"/>
      <c r="I219"/>
    </row>
    <row r="220" spans="1:9" ht="12.75" x14ac:dyDescent="0.2">
      <c r="A220"/>
      <c r="B220"/>
      <c r="C220"/>
      <c r="D220"/>
      <c r="E220"/>
      <c r="F220"/>
      <c r="G220"/>
      <c r="H220"/>
      <c r="I220"/>
    </row>
    <row r="221" spans="1:9" ht="12.75" x14ac:dyDescent="0.2">
      <c r="A221"/>
      <c r="B221"/>
      <c r="C221"/>
      <c r="D221"/>
      <c r="E221"/>
      <c r="F221"/>
      <c r="G221"/>
      <c r="H221"/>
      <c r="I221"/>
    </row>
    <row r="222" spans="1:9" ht="12.75" x14ac:dyDescent="0.2">
      <c r="A222"/>
      <c r="B222"/>
      <c r="C222"/>
      <c r="D222"/>
      <c r="E222"/>
      <c r="F222"/>
      <c r="G222"/>
      <c r="H222"/>
      <c r="I222"/>
    </row>
    <row r="223" spans="1:9" ht="12.75" x14ac:dyDescent="0.2">
      <c r="A223"/>
      <c r="B223"/>
      <c r="C223"/>
      <c r="D223"/>
      <c r="E223"/>
      <c r="F223"/>
      <c r="G223"/>
      <c r="H223"/>
      <c r="I223"/>
    </row>
    <row r="224" spans="1:9" ht="12.75" x14ac:dyDescent="0.2">
      <c r="A224"/>
      <c r="B224"/>
      <c r="C224"/>
      <c r="D224"/>
      <c r="E224"/>
      <c r="F224"/>
      <c r="G224"/>
      <c r="H224"/>
      <c r="I224"/>
    </row>
    <row r="225" spans="1:9" ht="12.75" x14ac:dyDescent="0.2">
      <c r="A225"/>
      <c r="B225"/>
      <c r="C225"/>
      <c r="D225"/>
      <c r="E225"/>
      <c r="F225"/>
      <c r="G225"/>
      <c r="H225"/>
      <c r="I225"/>
    </row>
    <row r="226" spans="1:9" ht="12.75" x14ac:dyDescent="0.2">
      <c r="A226"/>
      <c r="B226"/>
      <c r="C226"/>
      <c r="D226"/>
      <c r="E226"/>
      <c r="F226"/>
      <c r="G226"/>
      <c r="H226"/>
      <c r="I226"/>
    </row>
    <row r="227" spans="1:9" ht="12.75" x14ac:dyDescent="0.2">
      <c r="A227"/>
      <c r="B227"/>
      <c r="C227"/>
      <c r="D227"/>
      <c r="E227"/>
      <c r="F227"/>
      <c r="G227"/>
      <c r="H227"/>
      <c r="I227"/>
    </row>
    <row r="228" spans="1:9" ht="12.75" x14ac:dyDescent="0.2">
      <c r="A228"/>
      <c r="B228"/>
      <c r="C228"/>
      <c r="D228"/>
      <c r="E228"/>
      <c r="F228"/>
      <c r="G228"/>
      <c r="H228"/>
      <c r="I228"/>
    </row>
    <row r="229" spans="1:9" ht="12.75" x14ac:dyDescent="0.2">
      <c r="A229"/>
      <c r="B229"/>
      <c r="C229"/>
      <c r="D229"/>
      <c r="E229"/>
      <c r="F229"/>
      <c r="G229"/>
      <c r="H229"/>
      <c r="I229"/>
    </row>
    <row r="230" spans="1:9" ht="12.75" x14ac:dyDescent="0.2">
      <c r="A230"/>
      <c r="B230"/>
      <c r="C230"/>
      <c r="D230"/>
      <c r="E230"/>
      <c r="F230"/>
      <c r="G230"/>
      <c r="H230"/>
      <c r="I230"/>
    </row>
    <row r="231" spans="1:9" ht="12.75" x14ac:dyDescent="0.2">
      <c r="A231"/>
      <c r="B231"/>
      <c r="C231"/>
      <c r="D231"/>
      <c r="E231"/>
      <c r="F231"/>
      <c r="G231"/>
      <c r="H231"/>
      <c r="I231"/>
    </row>
    <row r="232" spans="1:9" ht="12.75" x14ac:dyDescent="0.2">
      <c r="A232"/>
      <c r="B232"/>
      <c r="C232"/>
      <c r="D232"/>
      <c r="E232"/>
      <c r="F232"/>
      <c r="G232"/>
      <c r="H232"/>
      <c r="I232"/>
    </row>
    <row r="233" spans="1:9" ht="12.75" x14ac:dyDescent="0.2">
      <c r="A233"/>
      <c r="B233"/>
      <c r="C233"/>
      <c r="D233"/>
      <c r="E233"/>
      <c r="F233"/>
      <c r="G233"/>
      <c r="H233"/>
      <c r="I233"/>
    </row>
    <row r="234" spans="1:9" ht="12.75" x14ac:dyDescent="0.2">
      <c r="A234"/>
      <c r="B234"/>
      <c r="C234"/>
      <c r="D234"/>
      <c r="E234"/>
      <c r="F234"/>
      <c r="G234"/>
      <c r="H234"/>
      <c r="I234"/>
    </row>
    <row r="235" spans="1:9" ht="12.75" x14ac:dyDescent="0.2">
      <c r="A235"/>
      <c r="B235"/>
      <c r="C235"/>
      <c r="D235"/>
      <c r="E235"/>
      <c r="F235"/>
      <c r="G235"/>
      <c r="H235"/>
      <c r="I235"/>
    </row>
    <row r="236" spans="1:9" ht="12.75" x14ac:dyDescent="0.2">
      <c r="A236"/>
      <c r="B236"/>
      <c r="C236"/>
      <c r="D236"/>
      <c r="E236"/>
      <c r="F236"/>
      <c r="G236"/>
      <c r="H236"/>
      <c r="I236"/>
    </row>
    <row r="237" spans="1:9" ht="12.75" x14ac:dyDescent="0.2">
      <c r="A237"/>
      <c r="B237"/>
      <c r="C237"/>
      <c r="D237"/>
      <c r="E237"/>
      <c r="F237"/>
      <c r="G237"/>
      <c r="H237"/>
      <c r="I237"/>
    </row>
    <row r="238" spans="1:9" ht="12.75" x14ac:dyDescent="0.2">
      <c r="A238"/>
      <c r="B238"/>
      <c r="C238"/>
      <c r="D238"/>
      <c r="E238"/>
      <c r="F238"/>
      <c r="G238"/>
      <c r="H238"/>
      <c r="I238"/>
    </row>
    <row r="239" spans="1:9" ht="12.75" x14ac:dyDescent="0.2">
      <c r="A239"/>
      <c r="B239"/>
      <c r="C239"/>
      <c r="D239"/>
      <c r="E239"/>
      <c r="F239"/>
      <c r="G239"/>
      <c r="H239"/>
      <c r="I239"/>
    </row>
    <row r="240" spans="1:9" ht="12.75" x14ac:dyDescent="0.2">
      <c r="A240"/>
      <c r="B240"/>
      <c r="C240"/>
      <c r="D240"/>
      <c r="E240"/>
      <c r="F240"/>
      <c r="G240"/>
      <c r="H240"/>
      <c r="I240"/>
    </row>
    <row r="241" spans="1:9" ht="12.75" x14ac:dyDescent="0.2">
      <c r="A241"/>
      <c r="B241"/>
      <c r="C241"/>
      <c r="D241"/>
      <c r="E241"/>
      <c r="F241"/>
      <c r="G241"/>
      <c r="H241"/>
      <c r="I241"/>
    </row>
    <row r="242" spans="1:9" ht="12.75" x14ac:dyDescent="0.2">
      <c r="A242"/>
      <c r="B242"/>
      <c r="C242"/>
      <c r="D242"/>
      <c r="E242"/>
      <c r="F242"/>
      <c r="G242"/>
      <c r="H242"/>
      <c r="I242"/>
    </row>
    <row r="243" spans="1:9" ht="12.75" x14ac:dyDescent="0.2">
      <c r="A243"/>
      <c r="B243"/>
      <c r="C243"/>
      <c r="D243"/>
      <c r="E243"/>
      <c r="F243"/>
      <c r="G243"/>
      <c r="H243"/>
      <c r="I243"/>
    </row>
    <row r="244" spans="1:9" ht="12.75" x14ac:dyDescent="0.2">
      <c r="A244"/>
      <c r="B244"/>
      <c r="C244"/>
      <c r="D244"/>
      <c r="E244"/>
      <c r="F244"/>
      <c r="G244"/>
      <c r="H244"/>
      <c r="I244"/>
    </row>
    <row r="245" spans="1:9" ht="12.75" x14ac:dyDescent="0.2">
      <c r="A245"/>
      <c r="B245"/>
      <c r="C245"/>
      <c r="D245"/>
      <c r="E245"/>
      <c r="F245"/>
      <c r="G245"/>
      <c r="H245"/>
      <c r="I245"/>
    </row>
    <row r="246" spans="1:9" ht="12.75" x14ac:dyDescent="0.2">
      <c r="A246"/>
      <c r="B246"/>
      <c r="C246"/>
      <c r="D246"/>
      <c r="E246"/>
      <c r="F246"/>
      <c r="G246"/>
      <c r="H246"/>
      <c r="I246"/>
    </row>
    <row r="247" spans="1:9" ht="12.75" x14ac:dyDescent="0.2">
      <c r="A247"/>
      <c r="B247"/>
      <c r="C247"/>
      <c r="D247"/>
      <c r="E247"/>
      <c r="F247"/>
      <c r="G247"/>
      <c r="H247"/>
      <c r="I247"/>
    </row>
    <row r="248" spans="1:9" ht="12.75" x14ac:dyDescent="0.2">
      <c r="A248"/>
      <c r="B248"/>
      <c r="C248"/>
      <c r="D248"/>
      <c r="E248"/>
      <c r="F248"/>
      <c r="G248"/>
      <c r="H248"/>
      <c r="I248"/>
    </row>
    <row r="249" spans="1:9" ht="12.75" x14ac:dyDescent="0.2">
      <c r="A249"/>
      <c r="B249"/>
      <c r="C249"/>
      <c r="D249"/>
      <c r="E249"/>
      <c r="F249"/>
      <c r="G249"/>
      <c r="H249"/>
      <c r="I249"/>
    </row>
    <row r="250" spans="1:9" ht="12.75" x14ac:dyDescent="0.2">
      <c r="A250"/>
      <c r="B250"/>
      <c r="C250"/>
      <c r="D250"/>
      <c r="E250"/>
      <c r="F250"/>
      <c r="G250"/>
      <c r="H250"/>
      <c r="I250"/>
    </row>
    <row r="251" spans="1:9" ht="12.75" x14ac:dyDescent="0.2">
      <c r="A251"/>
      <c r="B251"/>
      <c r="C251"/>
      <c r="D251"/>
      <c r="E251"/>
      <c r="F251"/>
      <c r="G251"/>
      <c r="H251"/>
      <c r="I251"/>
    </row>
    <row r="252" spans="1:9" ht="12.75" x14ac:dyDescent="0.2">
      <c r="A252"/>
      <c r="B252"/>
      <c r="C252"/>
      <c r="D252"/>
      <c r="E252"/>
      <c r="F252"/>
      <c r="G252"/>
      <c r="H252"/>
      <c r="I252"/>
    </row>
    <row r="253" spans="1:9" ht="12.75" x14ac:dyDescent="0.2">
      <c r="A253"/>
      <c r="B253"/>
      <c r="C253"/>
      <c r="D253"/>
      <c r="E253"/>
      <c r="F253"/>
      <c r="G253"/>
      <c r="H253"/>
      <c r="I253"/>
    </row>
    <row r="254" spans="1:9" ht="12.75" x14ac:dyDescent="0.2">
      <c r="A254"/>
      <c r="B254"/>
      <c r="C254"/>
      <c r="D254"/>
      <c r="E254"/>
      <c r="F254"/>
      <c r="G254"/>
      <c r="H254"/>
      <c r="I254"/>
    </row>
    <row r="255" spans="1:9" ht="12.75" x14ac:dyDescent="0.2">
      <c r="A255"/>
      <c r="B255"/>
      <c r="C255"/>
      <c r="D255"/>
      <c r="E255"/>
      <c r="F255"/>
      <c r="G255"/>
      <c r="H255"/>
      <c r="I255"/>
    </row>
    <row r="256" spans="1:9" ht="12.75" x14ac:dyDescent="0.2">
      <c r="A256"/>
      <c r="B256"/>
      <c r="C256"/>
      <c r="D256"/>
      <c r="E256"/>
      <c r="F256"/>
      <c r="G256"/>
      <c r="H256"/>
      <c r="I256"/>
    </row>
    <row r="257" spans="1:9" ht="12.75" x14ac:dyDescent="0.2">
      <c r="A257"/>
      <c r="B257"/>
      <c r="C257"/>
      <c r="D257"/>
      <c r="E257"/>
      <c r="F257"/>
      <c r="G257"/>
      <c r="H257"/>
      <c r="I257"/>
    </row>
    <row r="258" spans="1:9" ht="12.75" x14ac:dyDescent="0.2">
      <c r="A258"/>
      <c r="B258"/>
      <c r="C258"/>
      <c r="D258"/>
      <c r="E258"/>
      <c r="F258"/>
      <c r="G258"/>
      <c r="H258"/>
      <c r="I258"/>
    </row>
    <row r="259" spans="1:9" ht="12.75" x14ac:dyDescent="0.2">
      <c r="A259"/>
      <c r="B259"/>
      <c r="C259"/>
      <c r="D259"/>
      <c r="E259"/>
      <c r="F259"/>
      <c r="G259"/>
      <c r="H259"/>
      <c r="I259"/>
    </row>
    <row r="260" spans="1:9" ht="12.75" x14ac:dyDescent="0.2">
      <c r="A260"/>
      <c r="B260"/>
      <c r="C260"/>
      <c r="D260"/>
      <c r="E260"/>
      <c r="F260"/>
      <c r="G260"/>
      <c r="H260"/>
      <c r="I260"/>
    </row>
    <row r="261" spans="1:9" ht="12.75" x14ac:dyDescent="0.2">
      <c r="A261"/>
      <c r="B261"/>
      <c r="C261"/>
      <c r="D261"/>
      <c r="E261"/>
      <c r="F261"/>
      <c r="G261"/>
      <c r="H261"/>
      <c r="I261"/>
    </row>
    <row r="262" spans="1:9" ht="12.75" x14ac:dyDescent="0.2">
      <c r="A262"/>
      <c r="B262"/>
      <c r="C262"/>
      <c r="D262"/>
      <c r="E262"/>
      <c r="F262"/>
      <c r="G262"/>
      <c r="H262"/>
      <c r="I262"/>
    </row>
    <row r="263" spans="1:9" ht="12.75" x14ac:dyDescent="0.2">
      <c r="A263"/>
      <c r="B263"/>
      <c r="C263"/>
      <c r="D263"/>
      <c r="E263"/>
      <c r="F263"/>
      <c r="G263"/>
      <c r="H263"/>
      <c r="I263"/>
    </row>
    <row r="264" spans="1:9" ht="12.75" x14ac:dyDescent="0.2">
      <c r="A264"/>
      <c r="B264"/>
      <c r="C264"/>
      <c r="D264"/>
      <c r="E264"/>
      <c r="F264"/>
      <c r="G264"/>
      <c r="H264"/>
      <c r="I264"/>
    </row>
    <row r="265" spans="1:9" ht="12.75" x14ac:dyDescent="0.2">
      <c r="A265"/>
      <c r="B265"/>
      <c r="C265"/>
      <c r="D265"/>
      <c r="E265"/>
      <c r="F265"/>
      <c r="G265"/>
      <c r="H265"/>
      <c r="I265"/>
    </row>
    <row r="266" spans="1:9" ht="12.75" x14ac:dyDescent="0.2">
      <c r="A266"/>
      <c r="B266"/>
      <c r="C266"/>
      <c r="D266"/>
      <c r="E266"/>
      <c r="F266"/>
      <c r="G266"/>
      <c r="H266"/>
      <c r="I266"/>
    </row>
    <row r="267" spans="1:9" ht="12.75" x14ac:dyDescent="0.2">
      <c r="A267"/>
      <c r="B267"/>
      <c r="C267"/>
      <c r="D267"/>
      <c r="E267"/>
      <c r="F267"/>
      <c r="G267"/>
      <c r="H267"/>
      <c r="I267"/>
    </row>
    <row r="268" spans="1:9" ht="12.75" x14ac:dyDescent="0.2">
      <c r="A268"/>
      <c r="B268"/>
      <c r="C268"/>
      <c r="D268"/>
      <c r="E268"/>
      <c r="F268"/>
      <c r="G268"/>
      <c r="H268"/>
      <c r="I268"/>
    </row>
    <row r="269" spans="1:9" ht="12.75" x14ac:dyDescent="0.2">
      <c r="A269"/>
      <c r="B269"/>
      <c r="C269"/>
      <c r="D269"/>
      <c r="E269"/>
      <c r="F269"/>
      <c r="G269"/>
      <c r="H269"/>
      <c r="I269"/>
    </row>
    <row r="270" spans="1:9" ht="12.75" x14ac:dyDescent="0.2">
      <c r="A270"/>
      <c r="B270"/>
      <c r="C270"/>
      <c r="D270"/>
      <c r="E270"/>
      <c r="F270"/>
      <c r="G270"/>
      <c r="H270"/>
      <c r="I270"/>
    </row>
    <row r="271" spans="1:9" ht="12.75" x14ac:dyDescent="0.2">
      <c r="A271"/>
      <c r="B271"/>
      <c r="C271"/>
      <c r="D271"/>
      <c r="E271"/>
      <c r="F271"/>
      <c r="G271"/>
      <c r="H271"/>
      <c r="I271"/>
    </row>
    <row r="272" spans="1:9" ht="12.75" x14ac:dyDescent="0.2">
      <c r="A272"/>
      <c r="B272"/>
      <c r="C272"/>
      <c r="D272"/>
      <c r="E272"/>
      <c r="F272"/>
      <c r="G272"/>
      <c r="H272"/>
      <c r="I272"/>
    </row>
    <row r="273" spans="1:9" ht="12.75" x14ac:dyDescent="0.2">
      <c r="A273"/>
      <c r="B273"/>
      <c r="C273"/>
      <c r="D273"/>
      <c r="E273"/>
      <c r="F273"/>
      <c r="G273"/>
      <c r="H273"/>
      <c r="I273"/>
    </row>
    <row r="274" spans="1:9" ht="12.75" x14ac:dyDescent="0.2">
      <c r="A274"/>
      <c r="B274"/>
      <c r="C274"/>
      <c r="D274"/>
      <c r="E274"/>
      <c r="F274"/>
      <c r="G274"/>
      <c r="H274"/>
      <c r="I274"/>
    </row>
    <row r="275" spans="1:9" ht="12.75" x14ac:dyDescent="0.2">
      <c r="A275"/>
      <c r="B275"/>
      <c r="C275"/>
      <c r="D275"/>
      <c r="E275"/>
      <c r="F275"/>
      <c r="G275"/>
      <c r="H275"/>
      <c r="I275"/>
    </row>
    <row r="276" spans="1:9" ht="12.75" x14ac:dyDescent="0.2">
      <c r="A276"/>
      <c r="B276"/>
      <c r="C276"/>
      <c r="D276"/>
      <c r="E276"/>
      <c r="F276"/>
      <c r="G276"/>
      <c r="H276"/>
      <c r="I276"/>
    </row>
    <row r="277" spans="1:9" ht="12.75" x14ac:dyDescent="0.2">
      <c r="A277"/>
      <c r="B277"/>
      <c r="C277"/>
      <c r="D277"/>
      <c r="E277"/>
      <c r="F277"/>
      <c r="G277"/>
      <c r="H277"/>
      <c r="I277"/>
    </row>
    <row r="278" spans="1:9" ht="12.75" x14ac:dyDescent="0.2">
      <c r="A278"/>
      <c r="B278"/>
      <c r="C278"/>
      <c r="D278"/>
      <c r="E278"/>
      <c r="F278"/>
      <c r="G278"/>
      <c r="H278"/>
      <c r="I278"/>
    </row>
    <row r="279" spans="1:9" ht="12.75" x14ac:dyDescent="0.2">
      <c r="A279"/>
      <c r="B279"/>
      <c r="C279"/>
      <c r="D279"/>
      <c r="E279"/>
      <c r="F279"/>
      <c r="G279"/>
      <c r="H279"/>
      <c r="I279"/>
    </row>
    <row r="280" spans="1:9" ht="12.75" x14ac:dyDescent="0.2">
      <c r="A280"/>
      <c r="B280"/>
      <c r="C280"/>
      <c r="D280"/>
      <c r="E280"/>
      <c r="F280"/>
      <c r="G280"/>
      <c r="H280"/>
      <c r="I280"/>
    </row>
    <row r="281" spans="1:9" ht="12.75" x14ac:dyDescent="0.2">
      <c r="A281"/>
      <c r="B281"/>
      <c r="C281"/>
      <c r="D281"/>
      <c r="E281"/>
      <c r="F281"/>
      <c r="G281"/>
      <c r="H281"/>
      <c r="I281"/>
    </row>
    <row r="282" spans="1:9" ht="12.75" x14ac:dyDescent="0.2">
      <c r="A282"/>
      <c r="B282"/>
      <c r="C282"/>
      <c r="D282"/>
      <c r="E282"/>
      <c r="F282"/>
      <c r="G282"/>
      <c r="H282"/>
      <c r="I282"/>
    </row>
    <row r="283" spans="1:9" ht="12.75" x14ac:dyDescent="0.2">
      <c r="A283"/>
      <c r="B283"/>
      <c r="C283"/>
      <c r="D283"/>
      <c r="E283"/>
      <c r="F283"/>
      <c r="G283"/>
      <c r="H283"/>
      <c r="I283"/>
    </row>
    <row r="284" spans="1:9" ht="12.75" x14ac:dyDescent="0.2">
      <c r="A284"/>
      <c r="B284"/>
      <c r="C284"/>
      <c r="D284"/>
      <c r="E284"/>
      <c r="F284"/>
      <c r="G284"/>
      <c r="H284"/>
      <c r="I284"/>
    </row>
    <row r="285" spans="1:9" ht="12.75" x14ac:dyDescent="0.2">
      <c r="A285"/>
      <c r="B285"/>
      <c r="C285"/>
      <c r="D285"/>
      <c r="E285"/>
      <c r="F285"/>
      <c r="G285"/>
      <c r="H285"/>
      <c r="I285"/>
    </row>
    <row r="286" spans="1:9" ht="12.75" x14ac:dyDescent="0.2">
      <c r="A286"/>
      <c r="B286"/>
      <c r="C286"/>
      <c r="D286"/>
      <c r="E286"/>
      <c r="F286"/>
      <c r="G286"/>
      <c r="H286"/>
      <c r="I286"/>
    </row>
    <row r="287" spans="1:9" ht="12.75" x14ac:dyDescent="0.2">
      <c r="A287"/>
      <c r="B287"/>
      <c r="C287"/>
      <c r="D287"/>
      <c r="E287"/>
      <c r="F287"/>
      <c r="G287"/>
      <c r="H287"/>
      <c r="I287"/>
    </row>
    <row r="288" spans="1:9" ht="12.75" x14ac:dyDescent="0.2">
      <c r="A288"/>
      <c r="B288"/>
      <c r="C288"/>
      <c r="D288"/>
      <c r="E288"/>
      <c r="F288"/>
      <c r="G288"/>
      <c r="H288"/>
      <c r="I288"/>
    </row>
    <row r="289" spans="1:9" ht="12.75" x14ac:dyDescent="0.2">
      <c r="A289"/>
      <c r="B289"/>
      <c r="C289"/>
      <c r="D289"/>
      <c r="E289"/>
      <c r="F289"/>
      <c r="G289"/>
      <c r="H289"/>
      <c r="I289"/>
    </row>
    <row r="290" spans="1:9" ht="12.75" x14ac:dyDescent="0.2">
      <c r="A290"/>
      <c r="B290"/>
      <c r="C290"/>
      <c r="D290"/>
      <c r="E290"/>
      <c r="F290"/>
      <c r="G290"/>
      <c r="H290"/>
      <c r="I290"/>
    </row>
    <row r="291" spans="1:9" ht="12.75" x14ac:dyDescent="0.2">
      <c r="A291"/>
      <c r="B291"/>
      <c r="C291"/>
      <c r="D291"/>
      <c r="E291"/>
      <c r="F291"/>
      <c r="G291"/>
      <c r="H291"/>
      <c r="I291"/>
    </row>
    <row r="292" spans="1:9" ht="12.75" x14ac:dyDescent="0.2">
      <c r="A292"/>
      <c r="B292"/>
      <c r="C292"/>
      <c r="D292"/>
      <c r="E292"/>
      <c r="F292"/>
      <c r="G292"/>
      <c r="H292"/>
      <c r="I292"/>
    </row>
    <row r="293" spans="1:9" ht="12.75" x14ac:dyDescent="0.2">
      <c r="A293"/>
      <c r="B293"/>
      <c r="C293"/>
      <c r="D293"/>
      <c r="E293"/>
      <c r="F293"/>
      <c r="G293"/>
      <c r="H293"/>
      <c r="I293"/>
    </row>
    <row r="294" spans="1:9" ht="12.75" x14ac:dyDescent="0.2">
      <c r="A294"/>
      <c r="B294"/>
      <c r="C294"/>
      <c r="D294"/>
      <c r="E294"/>
      <c r="F294"/>
      <c r="G294"/>
      <c r="H294"/>
      <c r="I294"/>
    </row>
    <row r="295" spans="1:9" ht="12.75" x14ac:dyDescent="0.2">
      <c r="A295"/>
      <c r="B295"/>
      <c r="C295"/>
      <c r="D295"/>
      <c r="E295"/>
      <c r="F295"/>
      <c r="G295"/>
      <c r="H295"/>
      <c r="I295"/>
    </row>
    <row r="296" spans="1:9" ht="12.75" x14ac:dyDescent="0.2">
      <c r="A296"/>
      <c r="B296"/>
      <c r="C296"/>
      <c r="D296"/>
      <c r="E296"/>
      <c r="F296"/>
      <c r="G296"/>
      <c r="H296"/>
      <c r="I296"/>
    </row>
    <row r="297" spans="1:9" ht="12.75" x14ac:dyDescent="0.2">
      <c r="A297"/>
      <c r="B297"/>
      <c r="C297"/>
      <c r="D297"/>
      <c r="E297"/>
      <c r="F297"/>
      <c r="G297"/>
      <c r="H297"/>
      <c r="I297"/>
    </row>
    <row r="298" spans="1:9" ht="12.75" x14ac:dyDescent="0.2">
      <c r="A298"/>
      <c r="B298"/>
      <c r="C298"/>
      <c r="D298"/>
      <c r="E298"/>
      <c r="F298"/>
      <c r="G298"/>
      <c r="H298"/>
      <c r="I298"/>
    </row>
    <row r="299" spans="1:9" ht="12.75" x14ac:dyDescent="0.2">
      <c r="A299"/>
      <c r="B299"/>
      <c r="C299"/>
      <c r="D299"/>
      <c r="E299"/>
      <c r="F299"/>
      <c r="G299"/>
      <c r="H299"/>
      <c r="I299"/>
    </row>
    <row r="300" spans="1:9" ht="12.75" x14ac:dyDescent="0.2">
      <c r="A300"/>
      <c r="B300"/>
      <c r="C300"/>
      <c r="D300"/>
      <c r="E300"/>
      <c r="F300"/>
      <c r="G300"/>
      <c r="H300"/>
      <c r="I300"/>
    </row>
    <row r="301" spans="1:9" ht="12.75" x14ac:dyDescent="0.2">
      <c r="A301"/>
      <c r="B301"/>
      <c r="C301"/>
      <c r="D301"/>
      <c r="E301"/>
      <c r="F301"/>
      <c r="G301"/>
      <c r="H301"/>
      <c r="I301"/>
    </row>
    <row r="302" spans="1:9" ht="12.75" x14ac:dyDescent="0.2">
      <c r="A302"/>
      <c r="B302"/>
      <c r="C302"/>
      <c r="D302"/>
      <c r="E302"/>
      <c r="F302"/>
      <c r="G302"/>
      <c r="H302"/>
      <c r="I302"/>
    </row>
    <row r="303" spans="1:9" ht="12.75" x14ac:dyDescent="0.2">
      <c r="A303"/>
      <c r="B303"/>
      <c r="C303"/>
      <c r="D303"/>
      <c r="E303"/>
      <c r="F303"/>
      <c r="G303"/>
      <c r="H303"/>
      <c r="I303"/>
    </row>
    <row r="304" spans="1:9" ht="12.75" x14ac:dyDescent="0.2">
      <c r="A304"/>
      <c r="B304"/>
      <c r="C304"/>
      <c r="D304"/>
      <c r="E304"/>
      <c r="F304"/>
      <c r="G304"/>
      <c r="H304"/>
      <c r="I304"/>
    </row>
    <row r="305" spans="1:9" ht="12.75" x14ac:dyDescent="0.2">
      <c r="A305"/>
      <c r="B305"/>
      <c r="C305"/>
      <c r="D305"/>
      <c r="E305"/>
      <c r="F305"/>
      <c r="G305"/>
      <c r="H305"/>
      <c r="I305"/>
    </row>
    <row r="306" spans="1:9" ht="12.75" x14ac:dyDescent="0.2">
      <c r="A306"/>
      <c r="B306"/>
      <c r="C306"/>
      <c r="D306"/>
      <c r="E306"/>
      <c r="F306"/>
      <c r="G306"/>
      <c r="H306"/>
      <c r="I306"/>
    </row>
    <row r="307" spans="1:9" ht="12.75" x14ac:dyDescent="0.2">
      <c r="A307"/>
      <c r="B307"/>
      <c r="C307"/>
      <c r="D307"/>
      <c r="E307"/>
      <c r="F307"/>
      <c r="G307"/>
      <c r="H307"/>
      <c r="I307"/>
    </row>
    <row r="308" spans="1:9" ht="12.75" x14ac:dyDescent="0.2">
      <c r="A308"/>
      <c r="B308"/>
      <c r="C308"/>
      <c r="D308"/>
      <c r="E308"/>
      <c r="F308"/>
      <c r="G308"/>
      <c r="H308"/>
      <c r="I308"/>
    </row>
    <row r="309" spans="1:9" ht="12.75" x14ac:dyDescent="0.2">
      <c r="A309"/>
      <c r="B309"/>
      <c r="C309"/>
      <c r="D309"/>
      <c r="E309"/>
      <c r="F309"/>
      <c r="G309"/>
      <c r="H309"/>
      <c r="I309"/>
    </row>
    <row r="310" spans="1:9" ht="12.75" x14ac:dyDescent="0.2">
      <c r="A310"/>
      <c r="B310"/>
      <c r="C310"/>
      <c r="D310"/>
      <c r="E310"/>
      <c r="F310"/>
      <c r="G310"/>
      <c r="H310"/>
      <c r="I310"/>
    </row>
    <row r="311" spans="1:9" ht="12.75" x14ac:dyDescent="0.2">
      <c r="A311"/>
      <c r="B311"/>
      <c r="C311"/>
      <c r="D311"/>
      <c r="E311"/>
      <c r="F311"/>
      <c r="G311"/>
      <c r="H311"/>
      <c r="I311"/>
    </row>
    <row r="312" spans="1:9" ht="12.75" x14ac:dyDescent="0.2">
      <c r="A312"/>
      <c r="B312"/>
      <c r="C312"/>
      <c r="D312"/>
      <c r="E312"/>
      <c r="F312"/>
      <c r="G312"/>
      <c r="H312"/>
      <c r="I312"/>
    </row>
    <row r="313" spans="1:9" ht="12.75" x14ac:dyDescent="0.2">
      <c r="A313"/>
      <c r="B313"/>
      <c r="C313"/>
      <c r="D313"/>
      <c r="E313"/>
      <c r="F313"/>
      <c r="G313"/>
      <c r="H313"/>
      <c r="I313"/>
    </row>
    <row r="314" spans="1:9" ht="12.75" x14ac:dyDescent="0.2">
      <c r="A314"/>
      <c r="B314"/>
      <c r="C314"/>
      <c r="D314"/>
      <c r="E314"/>
      <c r="F314"/>
      <c r="G314"/>
      <c r="H314"/>
      <c r="I314"/>
    </row>
    <row r="315" spans="1:9" ht="12.75" x14ac:dyDescent="0.2">
      <c r="A315"/>
      <c r="B315"/>
      <c r="C315"/>
      <c r="D315"/>
      <c r="E315"/>
      <c r="F315"/>
      <c r="G315"/>
      <c r="H315"/>
      <c r="I315"/>
    </row>
    <row r="316" spans="1:9" ht="12.75" x14ac:dyDescent="0.2">
      <c r="A316"/>
      <c r="B316"/>
      <c r="C316"/>
      <c r="D316"/>
      <c r="E316"/>
      <c r="F316"/>
      <c r="G316"/>
      <c r="H316"/>
      <c r="I316"/>
    </row>
    <row r="317" spans="1:9" ht="12.75" x14ac:dyDescent="0.2">
      <c r="A317"/>
      <c r="B317"/>
      <c r="C317"/>
      <c r="D317"/>
      <c r="E317"/>
      <c r="F317"/>
      <c r="G317"/>
      <c r="H317"/>
      <c r="I317"/>
    </row>
    <row r="318" spans="1:9" ht="12.75" x14ac:dyDescent="0.2">
      <c r="A318"/>
      <c r="B318"/>
      <c r="C318"/>
      <c r="D318"/>
      <c r="E318"/>
      <c r="F318"/>
      <c r="G318"/>
      <c r="H318"/>
      <c r="I318"/>
    </row>
    <row r="319" spans="1:9" ht="12.75" x14ac:dyDescent="0.2">
      <c r="A319"/>
      <c r="B319"/>
      <c r="C319"/>
      <c r="D319"/>
      <c r="E319"/>
      <c r="F319"/>
      <c r="G319"/>
      <c r="H319"/>
      <c r="I319"/>
    </row>
    <row r="320" spans="1:9" ht="12.75" x14ac:dyDescent="0.2">
      <c r="A320"/>
      <c r="B320"/>
      <c r="C320"/>
      <c r="D320"/>
      <c r="E320"/>
      <c r="F320"/>
      <c r="G320"/>
      <c r="H320"/>
      <c r="I320"/>
    </row>
    <row r="321" spans="1:9" ht="12.75" x14ac:dyDescent="0.2">
      <c r="A321"/>
      <c r="B321"/>
      <c r="C321"/>
      <c r="D321"/>
      <c r="E321"/>
      <c r="F321"/>
      <c r="G321"/>
      <c r="H321"/>
      <c r="I321"/>
    </row>
    <row r="322" spans="1:9" ht="12.75" x14ac:dyDescent="0.2">
      <c r="A322"/>
      <c r="B322"/>
      <c r="C322"/>
      <c r="D322"/>
      <c r="E322"/>
      <c r="F322"/>
      <c r="G322"/>
      <c r="H322"/>
      <c r="I322"/>
    </row>
    <row r="323" spans="1:9" ht="12.75" x14ac:dyDescent="0.2">
      <c r="A323"/>
      <c r="B323"/>
      <c r="C323"/>
      <c r="D323"/>
      <c r="E323"/>
      <c r="F323"/>
      <c r="G323"/>
      <c r="H323"/>
      <c r="I323"/>
    </row>
    <row r="324" spans="1:9" ht="12.75" x14ac:dyDescent="0.2">
      <c r="A324"/>
      <c r="B324"/>
      <c r="C324"/>
      <c r="D324"/>
      <c r="E324"/>
      <c r="F324"/>
      <c r="G324"/>
      <c r="H324"/>
      <c r="I324"/>
    </row>
    <row r="325" spans="1:9" ht="12.75" x14ac:dyDescent="0.2">
      <c r="A325"/>
      <c r="B325"/>
      <c r="C325"/>
      <c r="D325"/>
      <c r="E325"/>
      <c r="F325"/>
      <c r="G325"/>
      <c r="H325"/>
      <c r="I325"/>
    </row>
    <row r="326" spans="1:9" ht="12.75" x14ac:dyDescent="0.2">
      <c r="A326"/>
      <c r="B326"/>
      <c r="C326"/>
      <c r="D326"/>
      <c r="E326"/>
      <c r="F326"/>
      <c r="G326"/>
      <c r="H326"/>
      <c r="I326"/>
    </row>
    <row r="327" spans="1:9" ht="12.75" x14ac:dyDescent="0.2">
      <c r="A327"/>
      <c r="B327"/>
      <c r="C327"/>
      <c r="D327"/>
      <c r="E327"/>
      <c r="F327"/>
      <c r="G327"/>
      <c r="H327"/>
      <c r="I327"/>
    </row>
    <row r="328" spans="1:9" ht="12.75" x14ac:dyDescent="0.2">
      <c r="A328"/>
      <c r="B328"/>
      <c r="C328"/>
      <c r="D328"/>
      <c r="E328"/>
      <c r="F328"/>
      <c r="G328"/>
      <c r="H328"/>
      <c r="I328"/>
    </row>
    <row r="329" spans="1:9" ht="12.75" x14ac:dyDescent="0.2">
      <c r="A329"/>
      <c r="B329"/>
      <c r="C329"/>
      <c r="D329"/>
      <c r="E329"/>
      <c r="F329"/>
      <c r="G329"/>
      <c r="H329"/>
      <c r="I329"/>
    </row>
    <row r="330" spans="1:9" ht="12.75" x14ac:dyDescent="0.2">
      <c r="A330"/>
      <c r="B330"/>
      <c r="C330"/>
      <c r="D330"/>
      <c r="E330"/>
      <c r="F330"/>
      <c r="G330"/>
      <c r="H330"/>
      <c r="I330"/>
    </row>
    <row r="331" spans="1:9" ht="12.75" x14ac:dyDescent="0.2">
      <c r="A331"/>
      <c r="B331"/>
      <c r="C331"/>
      <c r="D331"/>
      <c r="E331"/>
      <c r="F331"/>
      <c r="G331"/>
      <c r="H331"/>
      <c r="I331"/>
    </row>
    <row r="332" spans="1:9" ht="12.75" x14ac:dyDescent="0.2">
      <c r="A332"/>
      <c r="B332"/>
      <c r="C332"/>
      <c r="D332"/>
      <c r="E332"/>
      <c r="F332"/>
      <c r="G332"/>
      <c r="H332"/>
      <c r="I332"/>
    </row>
    <row r="333" spans="1:9" ht="12.75" x14ac:dyDescent="0.2">
      <c r="A333"/>
      <c r="B333"/>
      <c r="C333"/>
      <c r="D333"/>
      <c r="E333"/>
      <c r="F333"/>
      <c r="G333"/>
      <c r="H333"/>
      <c r="I333"/>
    </row>
    <row r="334" spans="1:9" ht="12.75" x14ac:dyDescent="0.2">
      <c r="A334"/>
      <c r="B334"/>
      <c r="C334"/>
      <c r="D334"/>
      <c r="E334"/>
      <c r="F334"/>
      <c r="G334"/>
      <c r="H334"/>
      <c r="I334"/>
    </row>
    <row r="335" spans="1:9" ht="12.75" x14ac:dyDescent="0.2">
      <c r="A335"/>
      <c r="B335"/>
      <c r="C335"/>
      <c r="D335"/>
      <c r="E335"/>
      <c r="F335"/>
      <c r="G335"/>
      <c r="H335"/>
      <c r="I335"/>
    </row>
    <row r="336" spans="1:9" ht="12.75" x14ac:dyDescent="0.2">
      <c r="A336"/>
      <c r="B336"/>
      <c r="C336"/>
      <c r="D336"/>
      <c r="E336"/>
      <c r="F336"/>
      <c r="G336"/>
      <c r="H336"/>
      <c r="I336"/>
    </row>
    <row r="337" spans="1:9" ht="12.75" x14ac:dyDescent="0.2">
      <c r="A337"/>
      <c r="B337"/>
      <c r="C337"/>
      <c r="D337"/>
      <c r="E337"/>
      <c r="F337"/>
      <c r="G337"/>
      <c r="H337"/>
      <c r="I337"/>
    </row>
    <row r="338" spans="1:9" ht="12.75" x14ac:dyDescent="0.2">
      <c r="A338"/>
      <c r="B338"/>
      <c r="C338"/>
      <c r="D338"/>
      <c r="E338"/>
      <c r="F338"/>
      <c r="G338"/>
      <c r="H338"/>
      <c r="I338"/>
    </row>
    <row r="339" spans="1:9" ht="12.75" x14ac:dyDescent="0.2">
      <c r="A339"/>
      <c r="B339"/>
      <c r="C339"/>
      <c r="D339"/>
      <c r="E339"/>
      <c r="F339"/>
      <c r="G339"/>
      <c r="H339"/>
      <c r="I339"/>
    </row>
    <row r="340" spans="1:9" ht="12.75" x14ac:dyDescent="0.2">
      <c r="A340"/>
      <c r="B340"/>
      <c r="C340"/>
      <c r="D340"/>
      <c r="E340"/>
      <c r="F340"/>
      <c r="G340"/>
      <c r="H340"/>
      <c r="I340"/>
    </row>
    <row r="341" spans="1:9" ht="12.75" x14ac:dyDescent="0.2">
      <c r="A341"/>
      <c r="B341"/>
      <c r="C341"/>
      <c r="D341"/>
      <c r="E341"/>
      <c r="F341"/>
      <c r="G341"/>
      <c r="H341"/>
      <c r="I341"/>
    </row>
    <row r="342" spans="1:9" ht="12.75" x14ac:dyDescent="0.2">
      <c r="A342"/>
      <c r="B342"/>
      <c r="C342"/>
      <c r="D342"/>
      <c r="E342"/>
      <c r="F342"/>
      <c r="G342"/>
      <c r="H342"/>
      <c r="I342"/>
    </row>
    <row r="343" spans="1:9" ht="12.75" x14ac:dyDescent="0.2">
      <c r="A343"/>
      <c r="B343"/>
      <c r="C343"/>
      <c r="D343"/>
      <c r="E343"/>
      <c r="F343"/>
      <c r="G343"/>
      <c r="H343"/>
      <c r="I343"/>
    </row>
    <row r="344" spans="1:9" ht="12.75" x14ac:dyDescent="0.2">
      <c r="A344"/>
      <c r="B344"/>
      <c r="C344"/>
      <c r="D344"/>
      <c r="E344"/>
      <c r="F344"/>
      <c r="G344"/>
      <c r="H344"/>
      <c r="I344"/>
    </row>
    <row r="345" spans="1:9" ht="12.75" x14ac:dyDescent="0.2">
      <c r="A345"/>
      <c r="B345"/>
      <c r="C345"/>
      <c r="D345"/>
      <c r="E345"/>
      <c r="F345"/>
      <c r="G345"/>
      <c r="H345"/>
      <c r="I345"/>
    </row>
    <row r="346" spans="1:9" ht="12.75" x14ac:dyDescent="0.2">
      <c r="A346"/>
      <c r="B346"/>
      <c r="C346"/>
      <c r="D346"/>
      <c r="E346"/>
      <c r="F346"/>
      <c r="G346"/>
      <c r="H346"/>
      <c r="I346"/>
    </row>
    <row r="347" spans="1:9" ht="12.75" x14ac:dyDescent="0.2">
      <c r="A347"/>
      <c r="B347"/>
      <c r="C347"/>
      <c r="D347"/>
      <c r="E347"/>
      <c r="F347"/>
      <c r="G347"/>
      <c r="H347"/>
      <c r="I347"/>
    </row>
    <row r="348" spans="1:9" ht="12.75" x14ac:dyDescent="0.2">
      <c r="A348"/>
      <c r="B348"/>
      <c r="C348"/>
      <c r="D348"/>
      <c r="E348"/>
      <c r="F348"/>
      <c r="G348"/>
      <c r="H348"/>
      <c r="I348"/>
    </row>
    <row r="349" spans="1:9" ht="12.75" x14ac:dyDescent="0.2">
      <c r="A349"/>
      <c r="B349"/>
      <c r="C349"/>
      <c r="D349"/>
      <c r="E349"/>
      <c r="F349"/>
      <c r="G349"/>
      <c r="H349"/>
      <c r="I349"/>
    </row>
    <row r="350" spans="1:9" ht="12.75" x14ac:dyDescent="0.2">
      <c r="A350"/>
      <c r="B350"/>
      <c r="C350"/>
      <c r="D350"/>
      <c r="E350"/>
      <c r="F350"/>
      <c r="G350"/>
      <c r="H350"/>
      <c r="I350"/>
    </row>
    <row r="351" spans="1:9" ht="12.75" x14ac:dyDescent="0.2">
      <c r="A351"/>
      <c r="B351"/>
      <c r="C351"/>
      <c r="D351"/>
      <c r="E351"/>
      <c r="F351"/>
      <c r="G351"/>
      <c r="H351"/>
      <c r="I351"/>
    </row>
    <row r="352" spans="1:9" ht="12.75" x14ac:dyDescent="0.2">
      <c r="A352"/>
      <c r="B352"/>
      <c r="C352"/>
      <c r="D352"/>
      <c r="E352"/>
      <c r="F352"/>
      <c r="G352"/>
      <c r="H352"/>
      <c r="I352"/>
    </row>
    <row r="353" spans="1:9" ht="12.75" x14ac:dyDescent="0.2">
      <c r="A353"/>
      <c r="B353"/>
      <c r="C353"/>
      <c r="D353"/>
      <c r="E353"/>
      <c r="F353"/>
      <c r="G353"/>
      <c r="H353"/>
      <c r="I353"/>
    </row>
    <row r="354" spans="1:9" ht="12.75" x14ac:dyDescent="0.2">
      <c r="A354"/>
      <c r="B354"/>
      <c r="C354"/>
      <c r="D354"/>
      <c r="E354"/>
      <c r="F354"/>
      <c r="G354"/>
      <c r="H354"/>
      <c r="I354"/>
    </row>
    <row r="355" spans="1:9" ht="12.75" x14ac:dyDescent="0.2">
      <c r="A355"/>
      <c r="B355"/>
      <c r="C355"/>
      <c r="D355"/>
      <c r="E355"/>
      <c r="F355"/>
      <c r="G355"/>
      <c r="H355"/>
      <c r="I355"/>
    </row>
    <row r="356" spans="1:9" ht="12.75" x14ac:dyDescent="0.2">
      <c r="A356"/>
      <c r="B356"/>
      <c r="C356"/>
      <c r="D356"/>
      <c r="E356"/>
      <c r="F356"/>
      <c r="G356"/>
      <c r="H356"/>
      <c r="I356"/>
    </row>
    <row r="357" spans="1:9" ht="12.75" x14ac:dyDescent="0.2">
      <c r="A357"/>
      <c r="B357"/>
      <c r="C357"/>
      <c r="D357"/>
      <c r="E357"/>
      <c r="F357"/>
      <c r="G357"/>
      <c r="H357"/>
      <c r="I357"/>
    </row>
    <row r="358" spans="1:9" ht="12.75" x14ac:dyDescent="0.2">
      <c r="A358"/>
      <c r="B358"/>
      <c r="C358"/>
      <c r="D358"/>
      <c r="E358"/>
      <c r="F358"/>
      <c r="G358"/>
      <c r="H358"/>
      <c r="I358"/>
    </row>
    <row r="359" spans="1:9" ht="12.75" x14ac:dyDescent="0.2">
      <c r="A359"/>
      <c r="B359"/>
      <c r="C359"/>
      <c r="D359"/>
      <c r="E359"/>
      <c r="F359"/>
      <c r="G359"/>
      <c r="H359"/>
      <c r="I359"/>
    </row>
    <row r="360" spans="1:9" ht="12.75" x14ac:dyDescent="0.2">
      <c r="A360"/>
      <c r="B360"/>
      <c r="C360"/>
      <c r="D360"/>
      <c r="E360"/>
      <c r="F360"/>
      <c r="G360"/>
      <c r="H360"/>
      <c r="I360"/>
    </row>
    <row r="361" spans="1:9" ht="12.75" x14ac:dyDescent="0.2">
      <c r="A361"/>
      <c r="B361"/>
      <c r="C361"/>
      <c r="D361"/>
      <c r="E361"/>
      <c r="F361"/>
      <c r="G361"/>
      <c r="H361"/>
      <c r="I361"/>
    </row>
    <row r="362" spans="1:9" ht="12.75" x14ac:dyDescent="0.2">
      <c r="A362"/>
      <c r="B362"/>
      <c r="C362"/>
      <c r="D362"/>
      <c r="E362"/>
      <c r="F362"/>
      <c r="G362"/>
      <c r="H362"/>
      <c r="I362"/>
    </row>
    <row r="363" spans="1:9" ht="12.75" x14ac:dyDescent="0.2">
      <c r="A363"/>
      <c r="B363"/>
      <c r="C363"/>
      <c r="D363"/>
      <c r="E363"/>
      <c r="F363"/>
      <c r="G363"/>
      <c r="H363"/>
      <c r="I363"/>
    </row>
    <row r="364" spans="1:9" ht="12.75" x14ac:dyDescent="0.2">
      <c r="A364"/>
      <c r="B364"/>
      <c r="C364"/>
      <c r="D364"/>
      <c r="E364"/>
      <c r="F364"/>
      <c r="G364"/>
      <c r="H364"/>
      <c r="I364"/>
    </row>
    <row r="365" spans="1:9" ht="12.75" x14ac:dyDescent="0.2">
      <c r="A365"/>
      <c r="B365"/>
      <c r="C365"/>
      <c r="D365"/>
      <c r="E365"/>
      <c r="F365"/>
      <c r="G365"/>
      <c r="H365"/>
      <c r="I365"/>
    </row>
    <row r="366" spans="1:9" ht="12.75" x14ac:dyDescent="0.2">
      <c r="A366"/>
      <c r="B366"/>
      <c r="C366"/>
      <c r="D366"/>
      <c r="E366"/>
      <c r="F366"/>
      <c r="G366"/>
      <c r="H366"/>
      <c r="I366"/>
    </row>
    <row r="367" spans="1:9" ht="12.75" x14ac:dyDescent="0.2">
      <c r="A367"/>
      <c r="B367"/>
      <c r="C367"/>
      <c r="D367"/>
      <c r="E367"/>
      <c r="F367"/>
      <c r="G367"/>
      <c r="H367"/>
      <c r="I367"/>
    </row>
    <row r="368" spans="1:9" ht="12.75" x14ac:dyDescent="0.2">
      <c r="A368"/>
      <c r="B368"/>
      <c r="C368"/>
      <c r="D368"/>
      <c r="E368"/>
      <c r="F368"/>
      <c r="G368"/>
      <c r="H368"/>
      <c r="I368"/>
    </row>
    <row r="369" spans="1:9" ht="12.75" x14ac:dyDescent="0.2">
      <c r="A369"/>
      <c r="B369"/>
      <c r="C369"/>
      <c r="D369"/>
      <c r="E369"/>
      <c r="F369"/>
      <c r="G369"/>
      <c r="H369"/>
      <c r="I369"/>
    </row>
    <row r="370" spans="1:9" ht="12.75" x14ac:dyDescent="0.2">
      <c r="A370"/>
      <c r="B370"/>
      <c r="C370"/>
      <c r="D370"/>
      <c r="E370"/>
      <c r="F370"/>
      <c r="G370"/>
      <c r="H370"/>
      <c r="I370"/>
    </row>
    <row r="371" spans="1:9" ht="12.75" x14ac:dyDescent="0.2">
      <c r="A371"/>
      <c r="B371"/>
      <c r="C371"/>
      <c r="D371"/>
      <c r="E371"/>
      <c r="F371"/>
      <c r="G371"/>
      <c r="H371"/>
      <c r="I371"/>
    </row>
    <row r="372" spans="1:9" ht="12.75" x14ac:dyDescent="0.2">
      <c r="A372"/>
      <c r="B372"/>
      <c r="C372"/>
      <c r="D372"/>
      <c r="E372"/>
      <c r="F372"/>
      <c r="G372"/>
      <c r="H372"/>
      <c r="I372"/>
    </row>
    <row r="373" spans="1:9" ht="12.75" x14ac:dyDescent="0.2">
      <c r="A373"/>
      <c r="B373"/>
      <c r="C373"/>
      <c r="D373"/>
      <c r="E373"/>
      <c r="F373"/>
      <c r="G373"/>
      <c r="H373"/>
      <c r="I373"/>
    </row>
    <row r="374" spans="1:9" ht="12.75" x14ac:dyDescent="0.2">
      <c r="A374"/>
      <c r="B374"/>
      <c r="C374"/>
      <c r="D374"/>
      <c r="E374"/>
      <c r="F374"/>
      <c r="G374"/>
      <c r="H374"/>
      <c r="I374"/>
    </row>
    <row r="375" spans="1:9" ht="12.75" x14ac:dyDescent="0.2">
      <c r="A375"/>
      <c r="B375"/>
      <c r="C375"/>
      <c r="D375"/>
      <c r="E375"/>
      <c r="F375"/>
      <c r="G375"/>
      <c r="H375"/>
      <c r="I375"/>
    </row>
    <row r="376" spans="1:9" ht="12.75" x14ac:dyDescent="0.2">
      <c r="A376"/>
      <c r="B376"/>
      <c r="C376"/>
      <c r="D376"/>
      <c r="E376"/>
      <c r="F376"/>
      <c r="G376"/>
      <c r="H376"/>
      <c r="I376"/>
    </row>
    <row r="377" spans="1:9" ht="12.75" x14ac:dyDescent="0.2">
      <c r="A377"/>
      <c r="B377"/>
      <c r="C377"/>
      <c r="D377"/>
      <c r="E377"/>
      <c r="F377"/>
      <c r="G377"/>
      <c r="H377"/>
      <c r="I377"/>
    </row>
    <row r="378" spans="1:9" ht="12.75" x14ac:dyDescent="0.2">
      <c r="A378"/>
      <c r="B378"/>
      <c r="C378"/>
      <c r="D378"/>
      <c r="E378"/>
      <c r="F378"/>
      <c r="G378"/>
      <c r="H378"/>
      <c r="I378"/>
    </row>
    <row r="379" spans="1:9" ht="12.75" x14ac:dyDescent="0.2">
      <c r="A379"/>
      <c r="B379"/>
      <c r="C379"/>
      <c r="D379"/>
      <c r="E379"/>
      <c r="F379"/>
      <c r="G379"/>
      <c r="H379"/>
      <c r="I379"/>
    </row>
    <row r="380" spans="1:9" ht="12.75" x14ac:dyDescent="0.2">
      <c r="A380"/>
      <c r="B380"/>
      <c r="C380"/>
      <c r="D380"/>
      <c r="E380"/>
      <c r="F380"/>
      <c r="G380"/>
      <c r="H380"/>
      <c r="I380"/>
    </row>
    <row r="381" spans="1:9" ht="12.75" x14ac:dyDescent="0.2">
      <c r="A381"/>
      <c r="B381"/>
      <c r="C381"/>
      <c r="D381"/>
      <c r="E381"/>
      <c r="F381"/>
      <c r="G381"/>
      <c r="H381"/>
      <c r="I381"/>
    </row>
    <row r="382" spans="1:9" ht="12.75" x14ac:dyDescent="0.2">
      <c r="A382"/>
      <c r="B382"/>
      <c r="C382"/>
      <c r="D382"/>
      <c r="E382"/>
      <c r="F382"/>
      <c r="G382"/>
      <c r="H382"/>
      <c r="I382"/>
    </row>
    <row r="383" spans="1:9" ht="12.75" x14ac:dyDescent="0.2">
      <c r="A383"/>
      <c r="B383"/>
      <c r="C383"/>
      <c r="D383"/>
      <c r="E383"/>
      <c r="F383"/>
      <c r="G383"/>
      <c r="H383"/>
      <c r="I383"/>
    </row>
    <row r="384" spans="1:9" ht="12.75" x14ac:dyDescent="0.2">
      <c r="A384"/>
      <c r="B384"/>
      <c r="C384"/>
      <c r="D384"/>
      <c r="E384"/>
      <c r="F384"/>
      <c r="G384"/>
      <c r="H384"/>
      <c r="I384"/>
    </row>
    <row r="385" spans="1:9" ht="12.75" x14ac:dyDescent="0.2">
      <c r="A385"/>
      <c r="B385"/>
      <c r="C385"/>
      <c r="D385"/>
      <c r="E385"/>
      <c r="F385"/>
      <c r="G385"/>
      <c r="H385"/>
      <c r="I385"/>
    </row>
    <row r="386" spans="1:9" ht="12.75" x14ac:dyDescent="0.2">
      <c r="A386"/>
      <c r="B386"/>
      <c r="C386"/>
      <c r="D386"/>
      <c r="E386"/>
      <c r="F386"/>
      <c r="G386"/>
      <c r="H386"/>
      <c r="I386"/>
    </row>
    <row r="387" spans="1:9" ht="12.75" x14ac:dyDescent="0.2">
      <c r="A387"/>
      <c r="B387"/>
      <c r="C387"/>
      <c r="D387"/>
      <c r="E387"/>
      <c r="F387"/>
      <c r="G387"/>
      <c r="H387"/>
      <c r="I387"/>
    </row>
    <row r="388" spans="1:9" ht="12.75" x14ac:dyDescent="0.2">
      <c r="A388"/>
      <c r="B388"/>
      <c r="C388"/>
      <c r="D388"/>
      <c r="E388"/>
      <c r="F388"/>
      <c r="G388"/>
      <c r="H388"/>
      <c r="I388"/>
    </row>
    <row r="389" spans="1:9" ht="12.75" x14ac:dyDescent="0.2">
      <c r="A389"/>
      <c r="B389"/>
      <c r="C389"/>
      <c r="D389"/>
      <c r="E389"/>
      <c r="F389"/>
      <c r="G389"/>
      <c r="H389"/>
      <c r="I389"/>
    </row>
    <row r="390" spans="1:9" ht="12.75" x14ac:dyDescent="0.2">
      <c r="A390"/>
      <c r="B390"/>
      <c r="C390"/>
      <c r="D390"/>
      <c r="E390"/>
      <c r="F390"/>
      <c r="G390"/>
      <c r="H390"/>
      <c r="I390"/>
    </row>
    <row r="391" spans="1:9" ht="12.75" x14ac:dyDescent="0.2">
      <c r="A391"/>
      <c r="B391"/>
      <c r="C391"/>
      <c r="D391"/>
      <c r="E391"/>
      <c r="F391"/>
      <c r="G391"/>
      <c r="H391"/>
      <c r="I391"/>
    </row>
    <row r="392" spans="1:9" ht="12.75" x14ac:dyDescent="0.2">
      <c r="A392"/>
      <c r="B392"/>
      <c r="C392"/>
      <c r="D392"/>
      <c r="E392"/>
      <c r="F392"/>
      <c r="G392"/>
      <c r="H392"/>
      <c r="I392"/>
    </row>
    <row r="393" spans="1:9" ht="12.75" x14ac:dyDescent="0.2">
      <c r="A393"/>
      <c r="B393"/>
      <c r="C393"/>
      <c r="D393"/>
      <c r="E393"/>
      <c r="F393"/>
      <c r="G393"/>
      <c r="H393"/>
      <c r="I393"/>
    </row>
    <row r="394" spans="1:9" ht="12.75" x14ac:dyDescent="0.2">
      <c r="A394"/>
      <c r="B394"/>
      <c r="C394"/>
      <c r="D394"/>
      <c r="E394"/>
      <c r="F394"/>
      <c r="G394"/>
      <c r="H394"/>
      <c r="I394"/>
    </row>
    <row r="395" spans="1:9" ht="12.75" x14ac:dyDescent="0.2">
      <c r="A395"/>
      <c r="B395"/>
      <c r="C395"/>
      <c r="D395"/>
      <c r="E395"/>
      <c r="F395"/>
      <c r="G395"/>
      <c r="H395"/>
      <c r="I395"/>
    </row>
    <row r="396" spans="1:9" ht="12.75" x14ac:dyDescent="0.2">
      <c r="A396"/>
      <c r="B396"/>
      <c r="C396"/>
      <c r="D396"/>
      <c r="E396"/>
      <c r="F396"/>
      <c r="G396"/>
      <c r="H396"/>
      <c r="I396"/>
    </row>
    <row r="397" spans="1:9" ht="12.75" x14ac:dyDescent="0.2">
      <c r="A397"/>
      <c r="B397"/>
      <c r="C397"/>
      <c r="D397"/>
      <c r="E397"/>
      <c r="F397"/>
      <c r="G397"/>
      <c r="H397"/>
      <c r="I397"/>
    </row>
    <row r="398" spans="1:9" ht="12.75" x14ac:dyDescent="0.2">
      <c r="A398"/>
      <c r="B398"/>
      <c r="C398"/>
      <c r="D398"/>
      <c r="E398"/>
      <c r="F398"/>
      <c r="G398"/>
      <c r="H398"/>
      <c r="I398"/>
    </row>
    <row r="399" spans="1:9" ht="12.75" x14ac:dyDescent="0.2">
      <c r="A399"/>
      <c r="B399"/>
      <c r="C399"/>
      <c r="D399"/>
      <c r="E399"/>
      <c r="F399"/>
      <c r="G399"/>
      <c r="H399"/>
      <c r="I399"/>
    </row>
    <row r="400" spans="1:9" ht="12.75" x14ac:dyDescent="0.2">
      <c r="A400"/>
      <c r="B400"/>
      <c r="C400"/>
      <c r="D400"/>
      <c r="E400"/>
      <c r="F400"/>
      <c r="G400"/>
      <c r="H400"/>
      <c r="I400"/>
    </row>
    <row r="401" spans="1:9" ht="12.75" x14ac:dyDescent="0.2">
      <c r="A401"/>
      <c r="B401"/>
      <c r="C401"/>
      <c r="D401"/>
      <c r="E401"/>
      <c r="F401"/>
      <c r="G401"/>
      <c r="H401"/>
      <c r="I401"/>
    </row>
    <row r="402" spans="1:9" ht="12.75" x14ac:dyDescent="0.2">
      <c r="A402"/>
      <c r="B402"/>
      <c r="C402"/>
      <c r="D402"/>
      <c r="E402"/>
      <c r="F402"/>
      <c r="G402"/>
      <c r="H402"/>
      <c r="I402"/>
    </row>
    <row r="403" spans="1:9" ht="12.75" x14ac:dyDescent="0.2">
      <c r="A403"/>
      <c r="B403"/>
      <c r="C403"/>
      <c r="D403"/>
      <c r="E403"/>
      <c r="F403"/>
      <c r="G403"/>
      <c r="H403"/>
      <c r="I403"/>
    </row>
    <row r="404" spans="1:9" ht="12.75" x14ac:dyDescent="0.2">
      <c r="A404"/>
      <c r="B404"/>
      <c r="C404"/>
      <c r="D404"/>
      <c r="E404"/>
      <c r="F404"/>
      <c r="G404"/>
      <c r="H404"/>
      <c r="I404"/>
    </row>
    <row r="405" spans="1:9" ht="12.75" x14ac:dyDescent="0.2">
      <c r="A405"/>
      <c r="B405"/>
      <c r="C405"/>
      <c r="D405"/>
      <c r="E405"/>
      <c r="F405"/>
      <c r="G405"/>
      <c r="H405"/>
      <c r="I405"/>
    </row>
    <row r="406" spans="1:9" ht="12.75" x14ac:dyDescent="0.2">
      <c r="A406"/>
      <c r="B406"/>
      <c r="C406"/>
      <c r="D406"/>
      <c r="E406"/>
      <c r="F406"/>
      <c r="G406"/>
      <c r="H406"/>
      <c r="I406"/>
    </row>
    <row r="407" spans="1:9" ht="12.75" x14ac:dyDescent="0.2">
      <c r="A407"/>
      <c r="B407"/>
      <c r="C407"/>
      <c r="D407"/>
      <c r="E407"/>
      <c r="F407"/>
      <c r="G407"/>
      <c r="H407"/>
      <c r="I407"/>
    </row>
    <row r="408" spans="1:9" ht="12.75" x14ac:dyDescent="0.2">
      <c r="A408"/>
      <c r="B408"/>
      <c r="C408"/>
      <c r="D408"/>
      <c r="E408"/>
      <c r="F408"/>
      <c r="G408"/>
      <c r="H408"/>
      <c r="I408"/>
    </row>
    <row r="409" spans="1:9" ht="12.75" x14ac:dyDescent="0.2">
      <c r="A409"/>
      <c r="B409"/>
      <c r="C409"/>
      <c r="D409"/>
      <c r="E409"/>
      <c r="F409"/>
      <c r="G409"/>
      <c r="H409"/>
      <c r="I409"/>
    </row>
    <row r="410" spans="1:9" ht="12.75" x14ac:dyDescent="0.2">
      <c r="A410"/>
      <c r="B410"/>
      <c r="C410"/>
      <c r="D410"/>
      <c r="E410"/>
      <c r="F410"/>
      <c r="G410"/>
      <c r="H410"/>
      <c r="I410"/>
    </row>
    <row r="411" spans="1:9" ht="12.75" x14ac:dyDescent="0.2">
      <c r="A411"/>
      <c r="B411"/>
      <c r="C411"/>
      <c r="D411"/>
      <c r="E411"/>
      <c r="F411"/>
      <c r="G411"/>
      <c r="H411"/>
      <c r="I411"/>
    </row>
    <row r="412" spans="1:9" ht="12.75" x14ac:dyDescent="0.2">
      <c r="A412"/>
      <c r="B412"/>
      <c r="C412"/>
      <c r="D412"/>
      <c r="E412"/>
      <c r="F412"/>
      <c r="G412"/>
      <c r="H412"/>
      <c r="I412"/>
    </row>
    <row r="413" spans="1:9" ht="12.75" x14ac:dyDescent="0.2">
      <c r="A413"/>
      <c r="B413"/>
      <c r="C413"/>
      <c r="D413"/>
      <c r="E413"/>
      <c r="F413"/>
      <c r="G413"/>
      <c r="H413"/>
      <c r="I413"/>
    </row>
    <row r="414" spans="1:9" ht="12.75" x14ac:dyDescent="0.2">
      <c r="A414"/>
      <c r="B414"/>
      <c r="C414"/>
      <c r="D414"/>
      <c r="E414"/>
      <c r="F414"/>
      <c r="G414"/>
      <c r="H414"/>
      <c r="I414"/>
    </row>
    <row r="415" spans="1:9" ht="12.75" x14ac:dyDescent="0.2">
      <c r="A415"/>
      <c r="B415"/>
      <c r="C415"/>
      <c r="D415"/>
      <c r="E415"/>
      <c r="F415"/>
      <c r="G415"/>
      <c r="H415"/>
      <c r="I415"/>
    </row>
    <row r="416" spans="1:9" ht="12.75" x14ac:dyDescent="0.2">
      <c r="A416"/>
      <c r="B416"/>
      <c r="C416"/>
      <c r="D416"/>
      <c r="E416"/>
      <c r="F416"/>
      <c r="G416"/>
      <c r="H416"/>
      <c r="I416"/>
    </row>
    <row r="417" spans="1:9" ht="12.75" x14ac:dyDescent="0.2">
      <c r="A417"/>
      <c r="B417"/>
      <c r="C417"/>
      <c r="D417"/>
      <c r="E417"/>
      <c r="F417"/>
      <c r="G417"/>
      <c r="H417"/>
      <c r="I417"/>
    </row>
    <row r="418" spans="1:9" ht="12.75" x14ac:dyDescent="0.2">
      <c r="A418"/>
      <c r="B418"/>
      <c r="C418"/>
      <c r="D418"/>
      <c r="E418"/>
      <c r="F418"/>
      <c r="G418"/>
      <c r="H418"/>
      <c r="I418"/>
    </row>
    <row r="419" spans="1:9" ht="12.75" x14ac:dyDescent="0.2">
      <c r="A419"/>
      <c r="B419"/>
      <c r="C419"/>
      <c r="D419"/>
      <c r="E419"/>
      <c r="F419"/>
      <c r="G419"/>
      <c r="H419"/>
      <c r="I419"/>
    </row>
    <row r="420" spans="1:9" ht="12.75" x14ac:dyDescent="0.2">
      <c r="A420"/>
      <c r="B420"/>
      <c r="C420"/>
      <c r="D420"/>
      <c r="E420"/>
      <c r="F420"/>
      <c r="G420"/>
      <c r="H420"/>
      <c r="I420"/>
    </row>
    <row r="421" spans="1:9" ht="12.75" x14ac:dyDescent="0.2">
      <c r="A421"/>
      <c r="B421"/>
      <c r="C421"/>
      <c r="D421"/>
      <c r="E421"/>
      <c r="F421"/>
      <c r="G421"/>
      <c r="H421"/>
      <c r="I421"/>
    </row>
    <row r="422" spans="1:9" ht="12.75" x14ac:dyDescent="0.2">
      <c r="A422"/>
      <c r="B422"/>
      <c r="C422"/>
      <c r="D422"/>
      <c r="E422"/>
      <c r="F422"/>
      <c r="G422"/>
      <c r="H422"/>
      <c r="I422"/>
    </row>
    <row r="423" spans="1:9" ht="12.75" x14ac:dyDescent="0.2">
      <c r="A423"/>
      <c r="B423"/>
      <c r="C423"/>
      <c r="D423"/>
      <c r="E423"/>
      <c r="F423"/>
      <c r="G423"/>
      <c r="H423"/>
      <c r="I423"/>
    </row>
    <row r="424" spans="1:9" ht="12.75" x14ac:dyDescent="0.2">
      <c r="A424"/>
      <c r="B424"/>
      <c r="C424"/>
      <c r="D424"/>
      <c r="E424"/>
      <c r="F424"/>
      <c r="G424"/>
      <c r="H424"/>
      <c r="I424"/>
    </row>
    <row r="425" spans="1:9" ht="12.75" x14ac:dyDescent="0.2">
      <c r="A425"/>
      <c r="B425"/>
      <c r="C425"/>
      <c r="D425"/>
      <c r="E425"/>
      <c r="F425"/>
      <c r="G425"/>
      <c r="H425"/>
      <c r="I425"/>
    </row>
    <row r="426" spans="1:9" ht="12.75" x14ac:dyDescent="0.2">
      <c r="A426"/>
      <c r="B426"/>
      <c r="C426"/>
      <c r="D426"/>
      <c r="E426"/>
      <c r="F426"/>
      <c r="G426"/>
      <c r="H426"/>
      <c r="I426"/>
    </row>
    <row r="427" spans="1:9" ht="12.75" x14ac:dyDescent="0.2">
      <c r="A427"/>
      <c r="B427"/>
      <c r="C427"/>
      <c r="D427"/>
      <c r="E427"/>
      <c r="F427"/>
      <c r="G427"/>
      <c r="H427"/>
      <c r="I427"/>
    </row>
    <row r="428" spans="1:9" ht="12.75" x14ac:dyDescent="0.2">
      <c r="A428"/>
      <c r="B428"/>
      <c r="C428"/>
      <c r="D428"/>
      <c r="E428"/>
      <c r="F428"/>
      <c r="G428"/>
      <c r="H428"/>
      <c r="I428"/>
    </row>
    <row r="429" spans="1:9" ht="12.75" x14ac:dyDescent="0.2">
      <c r="A429"/>
      <c r="B429"/>
      <c r="C429"/>
      <c r="D429"/>
      <c r="E429"/>
      <c r="F429"/>
      <c r="G429"/>
      <c r="H429"/>
      <c r="I429"/>
    </row>
    <row r="430" spans="1:9" ht="12.75" x14ac:dyDescent="0.2">
      <c r="A430"/>
      <c r="B430"/>
      <c r="C430"/>
      <c r="D430"/>
      <c r="E430"/>
      <c r="F430"/>
      <c r="G430"/>
      <c r="H430"/>
      <c r="I430"/>
    </row>
    <row r="431" spans="1:9" ht="12.75" x14ac:dyDescent="0.2">
      <c r="A431"/>
      <c r="B431"/>
      <c r="C431"/>
      <c r="D431"/>
      <c r="E431"/>
      <c r="F431"/>
      <c r="G431"/>
      <c r="H431"/>
      <c r="I431"/>
    </row>
    <row r="432" spans="1:9" ht="12.75" x14ac:dyDescent="0.2">
      <c r="A432"/>
      <c r="B432"/>
      <c r="C432"/>
      <c r="D432"/>
      <c r="E432"/>
      <c r="F432"/>
      <c r="G432"/>
      <c r="H432"/>
      <c r="I432"/>
    </row>
    <row r="433" spans="1:9" ht="12.75" x14ac:dyDescent="0.2">
      <c r="A433"/>
      <c r="B433"/>
      <c r="C433"/>
      <c r="D433"/>
      <c r="E433"/>
      <c r="F433"/>
      <c r="G433"/>
      <c r="H433"/>
      <c r="I433"/>
    </row>
    <row r="434" spans="1:9" ht="12.75" x14ac:dyDescent="0.2">
      <c r="A434"/>
      <c r="B434"/>
      <c r="C434"/>
      <c r="D434"/>
      <c r="E434"/>
      <c r="F434"/>
      <c r="G434"/>
      <c r="H434"/>
      <c r="I434"/>
    </row>
    <row r="435" spans="1:9" ht="12.75" x14ac:dyDescent="0.2">
      <c r="A435"/>
      <c r="B435"/>
      <c r="C435"/>
      <c r="D435"/>
      <c r="E435"/>
      <c r="F435"/>
      <c r="G435"/>
      <c r="H435"/>
      <c r="I435"/>
    </row>
    <row r="436" spans="1:9" ht="12.75" x14ac:dyDescent="0.2">
      <c r="A436"/>
      <c r="B436"/>
      <c r="C436"/>
      <c r="D436"/>
      <c r="E436"/>
      <c r="F436"/>
      <c r="G436"/>
      <c r="H436"/>
      <c r="I436"/>
    </row>
    <row r="437" spans="1:9" ht="12.75" x14ac:dyDescent="0.2">
      <c r="A437"/>
      <c r="B437"/>
      <c r="C437"/>
      <c r="D437"/>
      <c r="E437"/>
      <c r="F437"/>
      <c r="G437"/>
      <c r="H437"/>
      <c r="I437"/>
    </row>
    <row r="438" spans="1:9" ht="12.75" x14ac:dyDescent="0.2">
      <c r="A438"/>
      <c r="B438"/>
      <c r="C438"/>
      <c r="D438"/>
      <c r="E438"/>
      <c r="F438"/>
      <c r="G438"/>
      <c r="H438"/>
      <c r="I438"/>
    </row>
    <row r="439" spans="1:9" ht="12.75" x14ac:dyDescent="0.2">
      <c r="A439"/>
      <c r="B439"/>
      <c r="C439"/>
      <c r="D439"/>
      <c r="E439"/>
      <c r="F439"/>
      <c r="G439"/>
      <c r="H439"/>
      <c r="I439"/>
    </row>
    <row r="440" spans="1:9" ht="12.75" x14ac:dyDescent="0.2">
      <c r="A440"/>
      <c r="B440"/>
      <c r="C440"/>
      <c r="D440"/>
      <c r="E440"/>
      <c r="F440"/>
      <c r="G440"/>
      <c r="H440"/>
      <c r="I440"/>
    </row>
    <row r="441" spans="1:9" ht="12.75" x14ac:dyDescent="0.2">
      <c r="A441"/>
      <c r="B441"/>
      <c r="C441"/>
      <c r="D441"/>
      <c r="E441"/>
      <c r="F441"/>
      <c r="G441"/>
      <c r="H441"/>
      <c r="I441"/>
    </row>
    <row r="442" spans="1:9" ht="12.75" x14ac:dyDescent="0.2">
      <c r="A442"/>
      <c r="B442"/>
      <c r="C442"/>
      <c r="D442"/>
      <c r="E442"/>
      <c r="F442"/>
      <c r="G442"/>
      <c r="H442"/>
      <c r="I442"/>
    </row>
    <row r="443" spans="1:9" ht="12.75" x14ac:dyDescent="0.2">
      <c r="A443"/>
      <c r="B443"/>
      <c r="C443"/>
      <c r="D443"/>
      <c r="E443"/>
      <c r="F443"/>
      <c r="G443"/>
      <c r="H443"/>
      <c r="I443"/>
    </row>
    <row r="444" spans="1:9" ht="12.75" x14ac:dyDescent="0.2">
      <c r="A444"/>
      <c r="B444"/>
      <c r="C444"/>
      <c r="D444"/>
      <c r="E444"/>
      <c r="F444"/>
      <c r="G444"/>
      <c r="H444"/>
      <c r="I444"/>
    </row>
    <row r="445" spans="1:9" ht="12.75" x14ac:dyDescent="0.2">
      <c r="A445"/>
      <c r="B445"/>
      <c r="C445"/>
      <c r="D445"/>
      <c r="E445"/>
      <c r="F445"/>
      <c r="G445"/>
      <c r="H445"/>
      <c r="I445"/>
    </row>
    <row r="446" spans="1:9" ht="12.75" x14ac:dyDescent="0.2">
      <c r="A446"/>
      <c r="B446"/>
      <c r="C446"/>
      <c r="D446"/>
      <c r="E446"/>
      <c r="F446"/>
      <c r="G446"/>
      <c r="H446"/>
      <c r="I446"/>
    </row>
    <row r="447" spans="1:9" ht="12.75" x14ac:dyDescent="0.2">
      <c r="A447"/>
      <c r="B447"/>
      <c r="C447"/>
      <c r="D447"/>
      <c r="E447"/>
      <c r="F447"/>
      <c r="G447"/>
      <c r="H447"/>
      <c r="I447"/>
    </row>
    <row r="448" spans="1:9" ht="12.75" x14ac:dyDescent="0.2">
      <c r="A448"/>
      <c r="B448"/>
      <c r="C448"/>
      <c r="D448"/>
      <c r="E448"/>
      <c r="F448"/>
      <c r="G448"/>
      <c r="H448"/>
      <c r="I448"/>
    </row>
    <row r="449" spans="1:9" ht="12.75" x14ac:dyDescent="0.2">
      <c r="A449"/>
      <c r="B449"/>
      <c r="C449"/>
      <c r="D449"/>
      <c r="E449"/>
      <c r="F449"/>
      <c r="G449"/>
      <c r="H449"/>
      <c r="I449"/>
    </row>
    <row r="450" spans="1:9" ht="12.75" x14ac:dyDescent="0.2">
      <c r="A450"/>
      <c r="B450"/>
      <c r="C450"/>
      <c r="D450"/>
      <c r="E450"/>
      <c r="F450"/>
      <c r="G450"/>
      <c r="H450"/>
      <c r="I450"/>
    </row>
    <row r="451" spans="1:9" ht="12.75" x14ac:dyDescent="0.2">
      <c r="A451"/>
      <c r="B451"/>
      <c r="C451"/>
      <c r="D451"/>
      <c r="E451"/>
      <c r="F451"/>
      <c r="G451"/>
      <c r="H451"/>
      <c r="I451"/>
    </row>
    <row r="452" spans="1:9" ht="12.75" x14ac:dyDescent="0.2">
      <c r="A452"/>
      <c r="B452"/>
      <c r="C452"/>
      <c r="D452"/>
      <c r="E452"/>
      <c r="F452"/>
      <c r="G452"/>
      <c r="H452"/>
      <c r="I452"/>
    </row>
    <row r="453" spans="1:9" ht="12.75" x14ac:dyDescent="0.2">
      <c r="A453"/>
      <c r="B453"/>
      <c r="C453"/>
      <c r="D453"/>
      <c r="E453"/>
      <c r="F453"/>
      <c r="G453"/>
      <c r="H453"/>
      <c r="I453"/>
    </row>
    <row r="454" spans="1:9" ht="12.75" x14ac:dyDescent="0.2">
      <c r="A454"/>
      <c r="B454"/>
      <c r="C454"/>
      <c r="D454"/>
      <c r="E454"/>
      <c r="F454"/>
      <c r="G454"/>
      <c r="H454"/>
      <c r="I454"/>
    </row>
    <row r="455" spans="1:9" ht="12.75" x14ac:dyDescent="0.2">
      <c r="A455"/>
      <c r="B455"/>
      <c r="C455"/>
      <c r="D455"/>
      <c r="E455"/>
      <c r="F455"/>
      <c r="G455"/>
      <c r="H455"/>
      <c r="I455"/>
    </row>
    <row r="456" spans="1:9" ht="12.75" x14ac:dyDescent="0.2">
      <c r="A456"/>
      <c r="B456"/>
      <c r="C456"/>
      <c r="D456"/>
      <c r="E456"/>
      <c r="F456"/>
      <c r="G456"/>
      <c r="H456"/>
      <c r="I456"/>
    </row>
    <row r="457" spans="1:9" ht="12.75" x14ac:dyDescent="0.2">
      <c r="A457"/>
      <c r="B457"/>
      <c r="C457"/>
      <c r="D457"/>
      <c r="E457"/>
      <c r="F457"/>
      <c r="G457"/>
      <c r="H457"/>
      <c r="I457"/>
    </row>
    <row r="458" spans="1:9" ht="12.75" x14ac:dyDescent="0.2">
      <c r="A458"/>
      <c r="B458"/>
      <c r="C458"/>
      <c r="D458"/>
      <c r="E458"/>
      <c r="F458"/>
      <c r="G458"/>
      <c r="H458"/>
      <c r="I458"/>
    </row>
    <row r="459" spans="1:9" ht="12.75" x14ac:dyDescent="0.2">
      <c r="A459"/>
      <c r="B459"/>
      <c r="C459"/>
      <c r="D459"/>
      <c r="E459"/>
      <c r="F459"/>
      <c r="G459"/>
      <c r="H459"/>
      <c r="I459"/>
    </row>
    <row r="460" spans="1:9" ht="12.75" x14ac:dyDescent="0.2">
      <c r="A460"/>
      <c r="B460"/>
      <c r="C460"/>
      <c r="D460"/>
      <c r="E460"/>
      <c r="F460"/>
      <c r="G460"/>
      <c r="H460"/>
      <c r="I460"/>
    </row>
    <row r="461" spans="1:9" ht="12.75" x14ac:dyDescent="0.2">
      <c r="A461"/>
      <c r="B461"/>
      <c r="C461"/>
      <c r="D461"/>
      <c r="E461"/>
      <c r="F461"/>
      <c r="G461"/>
      <c r="H461"/>
      <c r="I461"/>
    </row>
    <row r="462" spans="1:9" ht="12.75" x14ac:dyDescent="0.2">
      <c r="A462"/>
      <c r="B462"/>
      <c r="C462"/>
      <c r="D462"/>
      <c r="E462"/>
      <c r="F462"/>
      <c r="G462"/>
      <c r="H462"/>
      <c r="I462"/>
    </row>
    <row r="463" spans="1:9" ht="12.75" x14ac:dyDescent="0.2">
      <c r="A463"/>
      <c r="B463"/>
      <c r="C463"/>
      <c r="D463"/>
      <c r="E463"/>
      <c r="F463"/>
      <c r="G463"/>
      <c r="H463"/>
      <c r="I463"/>
    </row>
    <row r="464" spans="1:9" ht="12.75" x14ac:dyDescent="0.2">
      <c r="A464"/>
      <c r="B464"/>
      <c r="C464"/>
      <c r="D464"/>
      <c r="E464"/>
      <c r="F464"/>
      <c r="G464"/>
      <c r="H464"/>
      <c r="I464"/>
    </row>
    <row r="465" spans="1:9" ht="12.75" x14ac:dyDescent="0.2">
      <c r="A465"/>
      <c r="B465"/>
      <c r="C465"/>
      <c r="D465"/>
      <c r="E465"/>
      <c r="F465"/>
      <c r="G465"/>
      <c r="H465"/>
      <c r="I465"/>
    </row>
    <row r="466" spans="1:9" ht="12.75" x14ac:dyDescent="0.2">
      <c r="A466"/>
      <c r="B466"/>
      <c r="C466"/>
      <c r="D466"/>
      <c r="E466"/>
      <c r="F466"/>
      <c r="G466"/>
      <c r="H466"/>
      <c r="I466"/>
    </row>
    <row r="467" spans="1:9" ht="12.75" x14ac:dyDescent="0.2">
      <c r="A467"/>
      <c r="B467"/>
      <c r="C467"/>
      <c r="D467"/>
      <c r="E467"/>
      <c r="F467"/>
      <c r="G467"/>
      <c r="H467"/>
      <c r="I467"/>
    </row>
    <row r="468" spans="1:9" ht="12.75" x14ac:dyDescent="0.2">
      <c r="A468"/>
      <c r="B468"/>
      <c r="C468"/>
      <c r="D468"/>
      <c r="E468"/>
      <c r="F468"/>
      <c r="G468"/>
      <c r="H468"/>
      <c r="I468"/>
    </row>
    <row r="469" spans="1:9" ht="12.75" x14ac:dyDescent="0.2">
      <c r="A469"/>
      <c r="B469"/>
      <c r="C469"/>
      <c r="D469"/>
      <c r="E469"/>
      <c r="F469"/>
      <c r="G469"/>
      <c r="H469"/>
      <c r="I469"/>
    </row>
    <row r="470" spans="1:9" ht="12.75" x14ac:dyDescent="0.2">
      <c r="A470"/>
      <c r="B470"/>
      <c r="C470"/>
      <c r="D470"/>
      <c r="E470"/>
      <c r="F470"/>
      <c r="G470"/>
      <c r="H470"/>
      <c r="I470"/>
    </row>
    <row r="471" spans="1:9" ht="12.75" x14ac:dyDescent="0.2">
      <c r="A471"/>
      <c r="B471"/>
      <c r="C471"/>
      <c r="D471"/>
      <c r="E471"/>
      <c r="F471"/>
      <c r="G471"/>
      <c r="H471"/>
      <c r="I471"/>
    </row>
    <row r="472" spans="1:9" ht="12.75" x14ac:dyDescent="0.2">
      <c r="A472"/>
      <c r="B472"/>
      <c r="C472"/>
      <c r="D472"/>
      <c r="E472"/>
      <c r="F472"/>
      <c r="G472"/>
      <c r="H472"/>
      <c r="I472"/>
    </row>
    <row r="473" spans="1:9" ht="12.75" x14ac:dyDescent="0.2">
      <c r="A473"/>
      <c r="B473"/>
      <c r="C473"/>
      <c r="D473"/>
      <c r="E473"/>
      <c r="F473"/>
      <c r="G473"/>
      <c r="H473"/>
      <c r="I473"/>
    </row>
    <row r="474" spans="1:9" ht="12.75" x14ac:dyDescent="0.2">
      <c r="A474"/>
      <c r="B474"/>
      <c r="C474"/>
      <c r="D474"/>
      <c r="E474"/>
      <c r="F474"/>
      <c r="G474"/>
      <c r="H474"/>
      <c r="I474"/>
    </row>
    <row r="475" spans="1:9" ht="12.75" x14ac:dyDescent="0.2">
      <c r="A475"/>
      <c r="B475"/>
      <c r="C475"/>
      <c r="D475"/>
      <c r="E475"/>
      <c r="F475"/>
      <c r="G475"/>
      <c r="H475"/>
      <c r="I475"/>
    </row>
    <row r="476" spans="1:9" ht="12.75" x14ac:dyDescent="0.2">
      <c r="A476"/>
      <c r="B476"/>
      <c r="C476"/>
      <c r="D476"/>
      <c r="E476"/>
      <c r="F476"/>
      <c r="G476"/>
      <c r="H476"/>
      <c r="I476"/>
    </row>
    <row r="477" spans="1:9" ht="12.75" x14ac:dyDescent="0.2">
      <c r="A477"/>
      <c r="B477"/>
      <c r="C477"/>
      <c r="D477"/>
      <c r="E477"/>
      <c r="F477"/>
      <c r="G477"/>
      <c r="H477"/>
      <c r="I477"/>
    </row>
    <row r="478" spans="1:9" ht="12.75" x14ac:dyDescent="0.2">
      <c r="A478"/>
      <c r="B478"/>
      <c r="C478"/>
      <c r="D478"/>
      <c r="E478"/>
      <c r="F478"/>
      <c r="G478"/>
      <c r="H478"/>
      <c r="I478"/>
    </row>
    <row r="479" spans="1:9" ht="12.75" x14ac:dyDescent="0.2">
      <c r="A479"/>
      <c r="B479"/>
      <c r="C479"/>
      <c r="D479"/>
      <c r="E479"/>
      <c r="F479"/>
      <c r="G479"/>
      <c r="H479"/>
      <c r="I479"/>
    </row>
    <row r="480" spans="1:9" ht="12.75" x14ac:dyDescent="0.2">
      <c r="A480"/>
      <c r="B480"/>
      <c r="C480"/>
      <c r="D480"/>
      <c r="E480"/>
      <c r="F480"/>
      <c r="G480"/>
      <c r="H480"/>
      <c r="I480"/>
    </row>
    <row r="481" spans="1:9" ht="12.75" x14ac:dyDescent="0.2">
      <c r="A481"/>
      <c r="B481"/>
      <c r="C481"/>
      <c r="D481"/>
      <c r="E481"/>
      <c r="F481"/>
      <c r="G481"/>
      <c r="H481"/>
      <c r="I481"/>
    </row>
    <row r="482" spans="1:9" ht="12.75" x14ac:dyDescent="0.2">
      <c r="A482"/>
      <c r="B482"/>
      <c r="C482"/>
      <c r="D482"/>
      <c r="E482"/>
      <c r="F482"/>
      <c r="G482"/>
      <c r="H482"/>
      <c r="I482"/>
    </row>
    <row r="483" spans="1:9" ht="12.75" x14ac:dyDescent="0.2">
      <c r="A483"/>
      <c r="B483"/>
      <c r="C483"/>
      <c r="D483"/>
      <c r="E483"/>
      <c r="F483"/>
      <c r="G483"/>
      <c r="H483"/>
      <c r="I483"/>
    </row>
    <row r="484" spans="1:9" ht="12.75" x14ac:dyDescent="0.2">
      <c r="A484"/>
      <c r="B484"/>
      <c r="C484"/>
      <c r="D484"/>
      <c r="E484"/>
      <c r="F484"/>
      <c r="G484"/>
      <c r="H484"/>
      <c r="I484"/>
    </row>
    <row r="485" spans="1:9" ht="12.75" x14ac:dyDescent="0.2">
      <c r="A485"/>
      <c r="B485"/>
      <c r="C485"/>
      <c r="D485"/>
      <c r="E485"/>
      <c r="F485"/>
      <c r="G485"/>
      <c r="H485"/>
      <c r="I485"/>
    </row>
    <row r="486" spans="1:9" ht="12.75" x14ac:dyDescent="0.2">
      <c r="A486"/>
      <c r="B486"/>
      <c r="C486"/>
      <c r="D486"/>
      <c r="E486"/>
      <c r="F486"/>
      <c r="G486"/>
      <c r="H486"/>
      <c r="I486"/>
    </row>
    <row r="487" spans="1:9" ht="12.75" x14ac:dyDescent="0.2">
      <c r="A487"/>
      <c r="B487"/>
      <c r="C487"/>
      <c r="D487"/>
      <c r="E487"/>
      <c r="F487"/>
      <c r="G487"/>
      <c r="H487"/>
      <c r="I487"/>
    </row>
    <row r="488" spans="1:9" ht="12.75" x14ac:dyDescent="0.2">
      <c r="A488"/>
      <c r="B488"/>
      <c r="C488"/>
      <c r="D488"/>
      <c r="E488"/>
      <c r="F488"/>
      <c r="G488"/>
      <c r="H488"/>
      <c r="I488"/>
    </row>
    <row r="489" spans="1:9" ht="12.75" x14ac:dyDescent="0.2">
      <c r="A489"/>
      <c r="B489"/>
      <c r="C489"/>
      <c r="D489"/>
      <c r="E489"/>
      <c r="F489"/>
      <c r="G489"/>
      <c r="H489"/>
      <c r="I489"/>
    </row>
    <row r="490" spans="1:9" ht="12.75" x14ac:dyDescent="0.2">
      <c r="A490"/>
      <c r="B490"/>
      <c r="C490"/>
      <c r="D490"/>
      <c r="E490"/>
      <c r="F490"/>
      <c r="G490"/>
      <c r="H490"/>
      <c r="I490"/>
    </row>
    <row r="491" spans="1:9" ht="12.75" x14ac:dyDescent="0.2">
      <c r="A491"/>
      <c r="B491"/>
      <c r="C491"/>
      <c r="D491"/>
      <c r="E491"/>
      <c r="F491"/>
      <c r="G491"/>
      <c r="H491"/>
      <c r="I491"/>
    </row>
    <row r="492" spans="1:9" ht="12.75" x14ac:dyDescent="0.2">
      <c r="A492"/>
      <c r="B492"/>
      <c r="C492"/>
      <c r="D492"/>
      <c r="E492"/>
      <c r="F492"/>
      <c r="G492"/>
      <c r="H492"/>
      <c r="I492"/>
    </row>
    <row r="493" spans="1:9" ht="12.75" x14ac:dyDescent="0.2">
      <c r="A493"/>
      <c r="B493"/>
      <c r="C493"/>
      <c r="D493"/>
      <c r="E493"/>
      <c r="F493"/>
      <c r="G493"/>
      <c r="H493"/>
      <c r="I493"/>
    </row>
    <row r="494" spans="1:9" ht="12.75" x14ac:dyDescent="0.2">
      <c r="A494"/>
      <c r="B494"/>
      <c r="C494"/>
      <c r="D494"/>
      <c r="E494"/>
      <c r="F494"/>
      <c r="G494"/>
      <c r="H494"/>
      <c r="I494"/>
    </row>
    <row r="495" spans="1:9" ht="12.75" x14ac:dyDescent="0.2">
      <c r="A495"/>
      <c r="B495"/>
      <c r="C495"/>
      <c r="D495"/>
      <c r="E495"/>
      <c r="F495"/>
      <c r="G495"/>
      <c r="H495"/>
      <c r="I495"/>
    </row>
    <row r="496" spans="1:9" ht="12.75" x14ac:dyDescent="0.2">
      <c r="A496"/>
      <c r="B496"/>
      <c r="C496"/>
      <c r="D496"/>
      <c r="E496"/>
      <c r="F496"/>
      <c r="G496"/>
      <c r="H496"/>
      <c r="I496"/>
    </row>
    <row r="497" spans="1:9" ht="12.75" x14ac:dyDescent="0.2">
      <c r="A497"/>
      <c r="B497"/>
      <c r="C497"/>
      <c r="D497"/>
      <c r="E497"/>
      <c r="F497"/>
      <c r="G497"/>
      <c r="H497"/>
      <c r="I497"/>
    </row>
    <row r="498" spans="1:9" ht="12.75" x14ac:dyDescent="0.2">
      <c r="A498"/>
      <c r="B498"/>
      <c r="C498"/>
      <c r="D498"/>
      <c r="E498"/>
      <c r="F498"/>
      <c r="G498"/>
      <c r="H498"/>
      <c r="I498"/>
    </row>
    <row r="499" spans="1:9" ht="12.75" x14ac:dyDescent="0.2">
      <c r="A499"/>
      <c r="B499"/>
      <c r="C499"/>
      <c r="D499"/>
      <c r="E499"/>
      <c r="F499"/>
      <c r="G499"/>
      <c r="H499"/>
      <c r="I499"/>
    </row>
    <row r="500" spans="1:9" ht="12.75" x14ac:dyDescent="0.2">
      <c r="A500"/>
      <c r="B500"/>
      <c r="C500"/>
      <c r="D500"/>
      <c r="E500"/>
      <c r="F500"/>
      <c r="G500"/>
      <c r="H500"/>
      <c r="I500"/>
    </row>
    <row r="501" spans="1:9" ht="12.75" x14ac:dyDescent="0.2">
      <c r="A501"/>
      <c r="B501"/>
      <c r="C501"/>
      <c r="D501"/>
      <c r="E501"/>
      <c r="F501"/>
      <c r="G501"/>
      <c r="H501"/>
      <c r="I501"/>
    </row>
    <row r="502" spans="1:9" ht="12.75" x14ac:dyDescent="0.2">
      <c r="A502"/>
      <c r="B502"/>
      <c r="C502"/>
      <c r="D502"/>
      <c r="E502"/>
      <c r="F502"/>
      <c r="G502"/>
      <c r="H502"/>
      <c r="I502"/>
    </row>
    <row r="503" spans="1:9" ht="12.75" x14ac:dyDescent="0.2">
      <c r="A503"/>
      <c r="B503"/>
      <c r="C503"/>
      <c r="D503"/>
      <c r="E503"/>
      <c r="F503"/>
      <c r="G503"/>
      <c r="H503"/>
      <c r="I503"/>
    </row>
    <row r="504" spans="1:9" ht="12.75" x14ac:dyDescent="0.2">
      <c r="A504"/>
      <c r="B504"/>
      <c r="C504"/>
      <c r="D504"/>
      <c r="E504"/>
      <c r="F504"/>
      <c r="G504"/>
      <c r="H504"/>
      <c r="I504"/>
    </row>
    <row r="505" spans="1:9" ht="12.75" x14ac:dyDescent="0.2">
      <c r="A505"/>
      <c r="B505"/>
      <c r="C505"/>
      <c r="D505"/>
      <c r="E505"/>
      <c r="F505"/>
      <c r="G505"/>
      <c r="H505"/>
      <c r="I505"/>
    </row>
    <row r="506" spans="1:9" ht="12.75" x14ac:dyDescent="0.2">
      <c r="A506"/>
      <c r="B506"/>
      <c r="C506"/>
      <c r="D506"/>
      <c r="E506"/>
      <c r="F506"/>
      <c r="G506"/>
      <c r="H506"/>
      <c r="I506"/>
    </row>
    <row r="507" spans="1:9" ht="12.75" x14ac:dyDescent="0.2">
      <c r="A507"/>
      <c r="B507"/>
      <c r="C507"/>
      <c r="D507"/>
      <c r="E507"/>
      <c r="F507"/>
      <c r="G507"/>
      <c r="H507"/>
      <c r="I507"/>
    </row>
    <row r="508" spans="1:9" ht="12.75" x14ac:dyDescent="0.2">
      <c r="A508"/>
      <c r="B508"/>
      <c r="C508"/>
      <c r="D508"/>
      <c r="E508"/>
      <c r="F508"/>
      <c r="G508"/>
      <c r="H508"/>
      <c r="I508"/>
    </row>
    <row r="509" spans="1:9" ht="12.75" x14ac:dyDescent="0.2">
      <c r="A509"/>
      <c r="B509"/>
      <c r="C509"/>
      <c r="D509"/>
      <c r="E509"/>
      <c r="F509"/>
      <c r="G509"/>
      <c r="H509"/>
      <c r="I509"/>
    </row>
    <row r="510" spans="1:9" ht="12.75" x14ac:dyDescent="0.2">
      <c r="A510"/>
      <c r="B510"/>
      <c r="C510"/>
      <c r="D510"/>
      <c r="E510"/>
      <c r="F510"/>
      <c r="G510"/>
      <c r="H510"/>
      <c r="I510"/>
    </row>
    <row r="511" spans="1:9" ht="12.75" x14ac:dyDescent="0.2">
      <c r="A511"/>
      <c r="B511"/>
      <c r="C511"/>
      <c r="D511"/>
      <c r="E511"/>
      <c r="F511"/>
      <c r="G511"/>
      <c r="H511"/>
      <c r="I511"/>
    </row>
    <row r="512" spans="1:9" ht="12.75" x14ac:dyDescent="0.2">
      <c r="A512"/>
      <c r="B512"/>
      <c r="C512"/>
      <c r="D512"/>
      <c r="E512"/>
      <c r="F512"/>
      <c r="G512"/>
      <c r="H512"/>
      <c r="I512"/>
    </row>
    <row r="513" spans="1:9" ht="12.75" x14ac:dyDescent="0.2">
      <c r="A513"/>
      <c r="B513"/>
      <c r="C513"/>
      <c r="D513"/>
      <c r="E513"/>
      <c r="F513"/>
      <c r="G513"/>
      <c r="H513"/>
      <c r="I513"/>
    </row>
    <row r="514" spans="1:9" ht="12.75" x14ac:dyDescent="0.2">
      <c r="A514"/>
      <c r="B514"/>
      <c r="C514"/>
      <c r="D514"/>
      <c r="E514"/>
      <c r="F514"/>
      <c r="G514"/>
      <c r="H514"/>
      <c r="I514"/>
    </row>
    <row r="515" spans="1:9" ht="12.75" x14ac:dyDescent="0.2">
      <c r="A515"/>
      <c r="B515"/>
      <c r="C515"/>
      <c r="D515"/>
      <c r="E515"/>
      <c r="F515"/>
      <c r="G515"/>
      <c r="H515"/>
      <c r="I515"/>
    </row>
    <row r="516" spans="1:9" ht="12.75" x14ac:dyDescent="0.2">
      <c r="A516"/>
      <c r="B516"/>
      <c r="C516"/>
      <c r="D516"/>
      <c r="E516"/>
      <c r="F516"/>
      <c r="G516"/>
      <c r="H516"/>
      <c r="I516"/>
    </row>
    <row r="517" spans="1:9" ht="12.75" x14ac:dyDescent="0.2">
      <c r="A517"/>
      <c r="B517"/>
      <c r="C517"/>
      <c r="D517"/>
      <c r="E517"/>
      <c r="F517"/>
      <c r="G517"/>
      <c r="H517"/>
      <c r="I517"/>
    </row>
    <row r="518" spans="1:9" ht="12.75" x14ac:dyDescent="0.2">
      <c r="A518"/>
      <c r="B518"/>
      <c r="C518"/>
      <c r="D518"/>
      <c r="E518"/>
      <c r="F518"/>
      <c r="G518"/>
      <c r="H518"/>
      <c r="I518"/>
    </row>
    <row r="519" spans="1:9" ht="12.75" x14ac:dyDescent="0.2">
      <c r="A519"/>
      <c r="B519"/>
      <c r="C519"/>
      <c r="D519"/>
      <c r="E519"/>
      <c r="F519"/>
      <c r="G519"/>
      <c r="H519"/>
      <c r="I519"/>
    </row>
    <row r="520" spans="1:9" ht="12.75" x14ac:dyDescent="0.2">
      <c r="A520"/>
      <c r="B520"/>
      <c r="C520"/>
      <c r="D520"/>
      <c r="E520"/>
      <c r="F520"/>
      <c r="G520"/>
      <c r="H520"/>
      <c r="I520"/>
    </row>
    <row r="521" spans="1:9" ht="12.75" x14ac:dyDescent="0.2">
      <c r="A521"/>
      <c r="B521"/>
      <c r="C521"/>
      <c r="D521"/>
      <c r="E521"/>
      <c r="F521"/>
      <c r="G521"/>
      <c r="H521"/>
      <c r="I521"/>
    </row>
    <row r="522" spans="1:9" ht="12.75" x14ac:dyDescent="0.2">
      <c r="A522"/>
      <c r="B522"/>
      <c r="C522"/>
      <c r="D522"/>
      <c r="E522"/>
      <c r="F522"/>
      <c r="G522"/>
      <c r="H522"/>
      <c r="I522"/>
    </row>
    <row r="523" spans="1:9" ht="12.75" x14ac:dyDescent="0.2">
      <c r="A523"/>
      <c r="B523"/>
      <c r="C523"/>
      <c r="D523"/>
      <c r="E523"/>
      <c r="F523"/>
      <c r="G523"/>
      <c r="H523"/>
      <c r="I523"/>
    </row>
    <row r="524" spans="1:9" ht="12.75" x14ac:dyDescent="0.2">
      <c r="A524"/>
      <c r="B524"/>
      <c r="C524"/>
      <c r="D524"/>
      <c r="E524"/>
      <c r="F524"/>
      <c r="G524"/>
      <c r="H524"/>
      <c r="I524"/>
    </row>
    <row r="525" spans="1:9" ht="12.75" x14ac:dyDescent="0.2">
      <c r="A525"/>
      <c r="B525"/>
      <c r="C525"/>
      <c r="D525"/>
      <c r="E525"/>
      <c r="F525"/>
      <c r="G525"/>
      <c r="H525"/>
      <c r="I525"/>
    </row>
    <row r="526" spans="1:9" ht="12.75" x14ac:dyDescent="0.2">
      <c r="A526"/>
      <c r="B526"/>
      <c r="C526"/>
      <c r="D526"/>
      <c r="E526"/>
      <c r="F526"/>
      <c r="G526"/>
      <c r="H526"/>
      <c r="I526"/>
    </row>
    <row r="527" spans="1:9" ht="12.75" x14ac:dyDescent="0.2">
      <c r="A527"/>
      <c r="B527"/>
      <c r="C527"/>
      <c r="D527"/>
      <c r="E527"/>
      <c r="F527"/>
      <c r="G527"/>
      <c r="H527"/>
      <c r="I527"/>
    </row>
    <row r="528" spans="1:9" ht="12.75" x14ac:dyDescent="0.2">
      <c r="A528"/>
      <c r="B528"/>
      <c r="C528"/>
      <c r="D528"/>
      <c r="E528"/>
      <c r="F528"/>
      <c r="G528"/>
      <c r="H528"/>
      <c r="I528"/>
    </row>
    <row r="529" spans="1:9" ht="12.75" x14ac:dyDescent="0.2">
      <c r="A529"/>
      <c r="B529"/>
      <c r="C529"/>
      <c r="D529"/>
      <c r="E529"/>
      <c r="F529"/>
      <c r="G529"/>
      <c r="H529"/>
      <c r="I529"/>
    </row>
    <row r="530" spans="1:9" ht="12.75" x14ac:dyDescent="0.2">
      <c r="A530"/>
      <c r="B530"/>
      <c r="C530"/>
      <c r="D530"/>
      <c r="E530"/>
      <c r="F530"/>
      <c r="G530"/>
      <c r="H530"/>
      <c r="I530"/>
    </row>
    <row r="531" spans="1:9" ht="12.75" x14ac:dyDescent="0.2">
      <c r="A531"/>
      <c r="B531"/>
      <c r="C531"/>
      <c r="D531"/>
      <c r="E531"/>
      <c r="F531"/>
      <c r="G531"/>
      <c r="H531"/>
      <c r="I531"/>
    </row>
    <row r="532" spans="1:9" ht="12.75" x14ac:dyDescent="0.2">
      <c r="A532"/>
      <c r="B532"/>
      <c r="C532"/>
      <c r="D532"/>
      <c r="E532"/>
      <c r="F532"/>
      <c r="G532"/>
      <c r="H532"/>
      <c r="I532"/>
    </row>
    <row r="533" spans="1:9" ht="12.75" x14ac:dyDescent="0.2">
      <c r="A533"/>
      <c r="B533"/>
      <c r="C533"/>
      <c r="D533"/>
      <c r="E533"/>
      <c r="F533"/>
      <c r="G533"/>
      <c r="H533"/>
      <c r="I533"/>
    </row>
    <row r="534" spans="1:9" ht="12.75" x14ac:dyDescent="0.2">
      <c r="A534"/>
      <c r="B534"/>
      <c r="C534"/>
      <c r="D534"/>
      <c r="E534"/>
      <c r="F534"/>
      <c r="G534"/>
      <c r="H534"/>
      <c r="I534"/>
    </row>
    <row r="535" spans="1:9" ht="12.75" x14ac:dyDescent="0.2">
      <c r="A535"/>
      <c r="B535"/>
      <c r="C535"/>
      <c r="D535"/>
      <c r="E535"/>
      <c r="F535"/>
      <c r="G535"/>
      <c r="H535"/>
      <c r="I535"/>
    </row>
    <row r="536" spans="1:9" ht="12.75" x14ac:dyDescent="0.2">
      <c r="A536"/>
      <c r="B536"/>
      <c r="C536"/>
      <c r="D536"/>
      <c r="E536"/>
      <c r="F536"/>
      <c r="G536"/>
      <c r="H536"/>
      <c r="I536"/>
    </row>
    <row r="537" spans="1:9" ht="12.75" x14ac:dyDescent="0.2">
      <c r="A537"/>
      <c r="B537"/>
      <c r="C537"/>
      <c r="D537"/>
      <c r="E537"/>
      <c r="F537"/>
      <c r="G537"/>
      <c r="H537"/>
      <c r="I537"/>
    </row>
    <row r="538" spans="1:9" ht="12.75" x14ac:dyDescent="0.2">
      <c r="A538"/>
      <c r="B538"/>
      <c r="C538"/>
      <c r="D538"/>
      <c r="E538"/>
      <c r="F538"/>
      <c r="G538"/>
      <c r="H538"/>
      <c r="I538"/>
    </row>
    <row r="539" spans="1:9" ht="12.75" x14ac:dyDescent="0.2">
      <c r="A539"/>
      <c r="B539"/>
      <c r="C539"/>
      <c r="D539"/>
      <c r="E539"/>
      <c r="F539"/>
      <c r="G539"/>
      <c r="H539"/>
      <c r="I539"/>
    </row>
    <row r="540" spans="1:9" ht="12.75" x14ac:dyDescent="0.2">
      <c r="A540"/>
      <c r="B540"/>
      <c r="C540"/>
      <c r="D540"/>
      <c r="E540"/>
      <c r="F540"/>
      <c r="G540"/>
      <c r="H540"/>
      <c r="I540"/>
    </row>
    <row r="541" spans="1:9" ht="12.75" x14ac:dyDescent="0.2">
      <c r="A541"/>
      <c r="B541"/>
      <c r="C541"/>
      <c r="D541"/>
      <c r="E541"/>
      <c r="F541"/>
      <c r="G541"/>
      <c r="H541"/>
      <c r="I541"/>
    </row>
    <row r="542" spans="1:9" ht="12.75" x14ac:dyDescent="0.2">
      <c r="A542"/>
      <c r="B542"/>
      <c r="C542"/>
      <c r="D542"/>
      <c r="E542"/>
      <c r="F542"/>
      <c r="G542"/>
      <c r="H542"/>
      <c r="I542"/>
    </row>
    <row r="543" spans="1:9" ht="12.75" x14ac:dyDescent="0.2">
      <c r="A543"/>
      <c r="B543"/>
      <c r="C543"/>
      <c r="D543"/>
      <c r="E543"/>
      <c r="F543"/>
      <c r="G543"/>
      <c r="H543"/>
      <c r="I543"/>
    </row>
    <row r="544" spans="1:9" ht="12.75" x14ac:dyDescent="0.2">
      <c r="A544"/>
      <c r="B544"/>
      <c r="C544"/>
      <c r="D544"/>
      <c r="E544"/>
      <c r="F544"/>
      <c r="G544"/>
      <c r="H544"/>
      <c r="I544"/>
    </row>
    <row r="545" spans="1:9" ht="12.75" x14ac:dyDescent="0.2">
      <c r="A545"/>
      <c r="B545"/>
      <c r="C545"/>
      <c r="D545"/>
      <c r="E545"/>
      <c r="F545"/>
      <c r="G545"/>
      <c r="H545"/>
      <c r="I545"/>
    </row>
    <row r="546" spans="1:9" ht="12.75" x14ac:dyDescent="0.2">
      <c r="A546"/>
      <c r="B546"/>
      <c r="C546"/>
      <c r="D546"/>
      <c r="E546"/>
      <c r="F546"/>
      <c r="G546"/>
      <c r="H546"/>
      <c r="I546"/>
    </row>
    <row r="547" spans="1:9" ht="12.75" x14ac:dyDescent="0.2">
      <c r="A547"/>
      <c r="B547"/>
      <c r="C547"/>
      <c r="D547"/>
      <c r="E547"/>
      <c r="F547"/>
      <c r="G547"/>
      <c r="H547"/>
      <c r="I547"/>
    </row>
    <row r="548" spans="1:9" ht="12.75" x14ac:dyDescent="0.2">
      <c r="A548"/>
      <c r="B548"/>
      <c r="C548"/>
      <c r="D548"/>
      <c r="E548"/>
      <c r="F548"/>
      <c r="G548"/>
      <c r="H548"/>
      <c r="I548"/>
    </row>
    <row r="549" spans="1:9" ht="12.75" x14ac:dyDescent="0.2">
      <c r="A549"/>
      <c r="B549"/>
      <c r="C549"/>
      <c r="D549"/>
      <c r="E549"/>
      <c r="F549"/>
      <c r="G549"/>
      <c r="H549"/>
      <c r="I549"/>
    </row>
    <row r="550" spans="1:9" ht="12.75" x14ac:dyDescent="0.2">
      <c r="A550"/>
      <c r="B550"/>
      <c r="C550"/>
      <c r="D550"/>
      <c r="E550"/>
      <c r="F550"/>
      <c r="G550"/>
      <c r="H550"/>
      <c r="I550"/>
    </row>
    <row r="551" spans="1:9" ht="12.75" x14ac:dyDescent="0.2">
      <c r="A551"/>
      <c r="B551"/>
      <c r="C551"/>
      <c r="D551"/>
      <c r="E551"/>
      <c r="F551"/>
      <c r="G551"/>
      <c r="H551"/>
      <c r="I551"/>
    </row>
    <row r="552" spans="1:9" ht="12.75" x14ac:dyDescent="0.2">
      <c r="A552"/>
      <c r="B552"/>
      <c r="C552"/>
      <c r="D552"/>
      <c r="E552"/>
      <c r="F552"/>
      <c r="G552"/>
      <c r="H552"/>
      <c r="I552"/>
    </row>
    <row r="553" spans="1:9" ht="12.75" x14ac:dyDescent="0.2">
      <c r="A553"/>
      <c r="B553"/>
      <c r="C553"/>
      <c r="D553"/>
      <c r="E553"/>
      <c r="F553"/>
      <c r="G553"/>
      <c r="H553"/>
      <c r="I553"/>
    </row>
    <row r="554" spans="1:9" ht="12.75" x14ac:dyDescent="0.2">
      <c r="A554"/>
      <c r="B554"/>
      <c r="C554"/>
      <c r="D554"/>
      <c r="E554"/>
      <c r="F554"/>
      <c r="G554"/>
      <c r="H554"/>
      <c r="I554"/>
    </row>
    <row r="555" spans="1:9" ht="12.75" x14ac:dyDescent="0.2">
      <c r="A555"/>
      <c r="B555"/>
      <c r="C555"/>
      <c r="D555"/>
      <c r="E555"/>
      <c r="F555"/>
      <c r="G555"/>
      <c r="H555"/>
      <c r="I555"/>
    </row>
    <row r="556" spans="1:9" ht="12.75" x14ac:dyDescent="0.2">
      <c r="A556"/>
      <c r="B556"/>
      <c r="C556"/>
      <c r="D556"/>
      <c r="E556"/>
      <c r="F556"/>
      <c r="G556"/>
      <c r="H556"/>
      <c r="I556"/>
    </row>
    <row r="557" spans="1:9" ht="12.75" x14ac:dyDescent="0.2">
      <c r="A557"/>
      <c r="B557"/>
      <c r="C557"/>
      <c r="D557"/>
      <c r="E557"/>
      <c r="F557"/>
      <c r="G557"/>
      <c r="H557"/>
      <c r="I557"/>
    </row>
    <row r="558" spans="1:9" ht="12.75" x14ac:dyDescent="0.2">
      <c r="A558"/>
      <c r="B558"/>
      <c r="C558"/>
      <c r="D558"/>
      <c r="E558"/>
      <c r="F558"/>
      <c r="G558"/>
      <c r="H558"/>
      <c r="I558"/>
    </row>
    <row r="559" spans="1:9" ht="12.75" x14ac:dyDescent="0.2">
      <c r="A559"/>
      <c r="B559"/>
      <c r="C559"/>
      <c r="D559"/>
      <c r="E559"/>
      <c r="F559"/>
      <c r="G559"/>
      <c r="H559"/>
      <c r="I559"/>
    </row>
    <row r="560" spans="1:9" ht="12.75" x14ac:dyDescent="0.2">
      <c r="A560"/>
      <c r="B560"/>
      <c r="C560"/>
      <c r="D560"/>
      <c r="E560"/>
      <c r="F560"/>
      <c r="G560"/>
      <c r="H560"/>
      <c r="I560"/>
    </row>
    <row r="561" spans="1:9" ht="12.75" x14ac:dyDescent="0.2">
      <c r="A561"/>
      <c r="B561"/>
      <c r="C561"/>
      <c r="D561"/>
      <c r="E561"/>
      <c r="F561"/>
      <c r="G561"/>
      <c r="H561"/>
      <c r="I561"/>
    </row>
    <row r="562" spans="1:9" ht="12.75" x14ac:dyDescent="0.2">
      <c r="A562"/>
      <c r="B562"/>
      <c r="C562"/>
      <c r="D562"/>
      <c r="E562"/>
      <c r="F562"/>
      <c r="G562"/>
      <c r="H562"/>
      <c r="I562"/>
    </row>
    <row r="563" spans="1:9" ht="12.75" x14ac:dyDescent="0.2">
      <c r="A563"/>
      <c r="B563"/>
      <c r="C563"/>
      <c r="D563"/>
      <c r="E563"/>
      <c r="F563"/>
      <c r="G563"/>
      <c r="H563"/>
      <c r="I563"/>
    </row>
    <row r="564" spans="1:9" ht="12.75" x14ac:dyDescent="0.2">
      <c r="A564"/>
      <c r="B564"/>
      <c r="C564"/>
      <c r="D564"/>
      <c r="E564"/>
      <c r="F564"/>
      <c r="G564"/>
      <c r="H564"/>
      <c r="I564"/>
    </row>
    <row r="565" spans="1:9" ht="12.75" x14ac:dyDescent="0.2">
      <c r="A565"/>
      <c r="B565"/>
      <c r="C565"/>
      <c r="D565"/>
      <c r="E565"/>
      <c r="F565"/>
      <c r="G565"/>
      <c r="H565"/>
      <c r="I565"/>
    </row>
    <row r="566" spans="1:9" ht="12.75" x14ac:dyDescent="0.2">
      <c r="A566"/>
      <c r="B566"/>
      <c r="C566"/>
      <c r="D566"/>
      <c r="E566"/>
      <c r="F566"/>
      <c r="G566"/>
      <c r="H566"/>
      <c r="I566"/>
    </row>
    <row r="567" spans="1:9" ht="12.75" x14ac:dyDescent="0.2">
      <c r="A567"/>
      <c r="B567"/>
      <c r="C567"/>
      <c r="D567"/>
      <c r="E567"/>
      <c r="F567"/>
      <c r="G567"/>
      <c r="H567"/>
      <c r="I567"/>
    </row>
    <row r="568" spans="1:9" ht="12.75" x14ac:dyDescent="0.2">
      <c r="A568"/>
      <c r="B568"/>
      <c r="C568"/>
      <c r="D568"/>
      <c r="E568"/>
      <c r="F568"/>
      <c r="G568"/>
      <c r="H568"/>
      <c r="I568"/>
    </row>
    <row r="569" spans="1:9" ht="12.75" x14ac:dyDescent="0.2">
      <c r="A569"/>
      <c r="B569"/>
      <c r="C569"/>
      <c r="D569"/>
      <c r="E569"/>
      <c r="F569"/>
      <c r="G569"/>
      <c r="H569"/>
      <c r="I569"/>
    </row>
    <row r="570" spans="1:9" ht="12.75" x14ac:dyDescent="0.2">
      <c r="A570"/>
      <c r="B570"/>
      <c r="C570"/>
      <c r="D570"/>
      <c r="E570"/>
      <c r="F570"/>
      <c r="G570"/>
      <c r="H570"/>
      <c r="I570"/>
    </row>
    <row r="571" spans="1:9" ht="12.75" x14ac:dyDescent="0.2">
      <c r="A571"/>
      <c r="B571"/>
      <c r="C571"/>
      <c r="D571"/>
      <c r="E571"/>
      <c r="F571"/>
      <c r="G571"/>
      <c r="H571"/>
      <c r="I571"/>
    </row>
    <row r="572" spans="1:9" ht="12.75" x14ac:dyDescent="0.2">
      <c r="A572"/>
      <c r="B572"/>
      <c r="C572"/>
      <c r="D572"/>
      <c r="E572"/>
      <c r="F572"/>
      <c r="G572"/>
      <c r="H572"/>
      <c r="I572"/>
    </row>
    <row r="573" spans="1:9" ht="12.75" x14ac:dyDescent="0.2">
      <c r="A573"/>
      <c r="B573"/>
      <c r="C573"/>
      <c r="D573"/>
      <c r="E573"/>
      <c r="F573"/>
      <c r="G573"/>
      <c r="H573"/>
      <c r="I573"/>
    </row>
    <row r="574" spans="1:9" ht="12.75" x14ac:dyDescent="0.2">
      <c r="A574"/>
      <c r="B574"/>
      <c r="C574"/>
      <c r="D574"/>
      <c r="E574"/>
      <c r="F574"/>
      <c r="G574"/>
      <c r="H574"/>
      <c r="I574"/>
    </row>
    <row r="575" spans="1:9" ht="12.75" x14ac:dyDescent="0.2">
      <c r="A575"/>
      <c r="B575"/>
      <c r="C575"/>
      <c r="D575"/>
      <c r="E575"/>
      <c r="F575"/>
      <c r="G575"/>
      <c r="H575"/>
      <c r="I575"/>
    </row>
    <row r="576" spans="1:9" ht="12.75" x14ac:dyDescent="0.2">
      <c r="A576"/>
      <c r="B576"/>
      <c r="C576"/>
      <c r="D576"/>
      <c r="E576"/>
      <c r="F576"/>
      <c r="G576"/>
      <c r="H576"/>
      <c r="I576"/>
    </row>
    <row r="577" spans="1:9" ht="12.75" x14ac:dyDescent="0.2">
      <c r="A577"/>
      <c r="B577"/>
      <c r="C577"/>
      <c r="D577"/>
      <c r="E577"/>
      <c r="F577"/>
      <c r="G577"/>
      <c r="H577"/>
      <c r="I577"/>
    </row>
    <row r="578" spans="1:9" ht="12.75" x14ac:dyDescent="0.2">
      <c r="A578"/>
      <c r="B578"/>
      <c r="C578"/>
      <c r="D578"/>
      <c r="E578"/>
      <c r="F578"/>
      <c r="G578"/>
      <c r="H578"/>
      <c r="I578"/>
    </row>
    <row r="579" spans="1:9" ht="12.75" x14ac:dyDescent="0.2">
      <c r="A579"/>
      <c r="B579"/>
      <c r="C579"/>
      <c r="D579"/>
      <c r="E579"/>
      <c r="F579"/>
      <c r="G579"/>
      <c r="H579"/>
      <c r="I579"/>
    </row>
    <row r="580" spans="1:9" ht="12.75" x14ac:dyDescent="0.2">
      <c r="A580"/>
      <c r="B580"/>
      <c r="C580"/>
      <c r="D580"/>
      <c r="E580"/>
      <c r="F580"/>
      <c r="G580"/>
      <c r="H580"/>
      <c r="I580"/>
    </row>
    <row r="581" spans="1:9" ht="12.75" x14ac:dyDescent="0.2">
      <c r="A581"/>
      <c r="B581"/>
      <c r="C581"/>
      <c r="D581"/>
      <c r="E581"/>
      <c r="F581"/>
      <c r="G581"/>
      <c r="H581"/>
      <c r="I581"/>
    </row>
    <row r="582" spans="1:9" ht="12.75" x14ac:dyDescent="0.2">
      <c r="A582"/>
      <c r="B582"/>
      <c r="C582"/>
      <c r="D582"/>
      <c r="E582"/>
      <c r="F582"/>
      <c r="G582"/>
      <c r="H582"/>
      <c r="I582"/>
    </row>
    <row r="583" spans="1:9" ht="12.75" x14ac:dyDescent="0.2">
      <c r="A583"/>
      <c r="B583"/>
      <c r="C583"/>
      <c r="D583"/>
      <c r="E583"/>
      <c r="F583"/>
      <c r="G583"/>
      <c r="H583"/>
      <c r="I583"/>
    </row>
    <row r="584" spans="1:9" ht="12.75" x14ac:dyDescent="0.2">
      <c r="A584"/>
      <c r="B584"/>
      <c r="C584"/>
      <c r="D584"/>
      <c r="E584"/>
      <c r="F584"/>
      <c r="G584"/>
      <c r="H584"/>
      <c r="I584"/>
    </row>
    <row r="585" spans="1:9" ht="12.75" x14ac:dyDescent="0.2">
      <c r="A585"/>
      <c r="B585"/>
      <c r="C585"/>
      <c r="D585"/>
      <c r="E585"/>
      <c r="F585"/>
      <c r="G585"/>
      <c r="H585"/>
      <c r="I585"/>
    </row>
    <row r="586" spans="1:9" ht="12.75" x14ac:dyDescent="0.2">
      <c r="A586"/>
      <c r="B586"/>
      <c r="C586"/>
      <c r="D586"/>
      <c r="E586"/>
      <c r="F586"/>
      <c r="G586"/>
      <c r="H586"/>
      <c r="I586"/>
    </row>
    <row r="587" spans="1:9" ht="12.75" x14ac:dyDescent="0.2">
      <c r="A587"/>
      <c r="B587"/>
      <c r="C587"/>
      <c r="D587"/>
      <c r="E587"/>
      <c r="F587"/>
      <c r="G587"/>
      <c r="H587"/>
      <c r="I587"/>
    </row>
    <row r="588" spans="1:9" ht="12.75" x14ac:dyDescent="0.2">
      <c r="A588"/>
      <c r="B588"/>
      <c r="C588"/>
      <c r="D588"/>
      <c r="E588"/>
      <c r="F588"/>
      <c r="G588"/>
      <c r="H588"/>
      <c r="I588"/>
    </row>
    <row r="589" spans="1:9" ht="12.75" x14ac:dyDescent="0.2">
      <c r="A589"/>
      <c r="B589"/>
      <c r="C589"/>
      <c r="D589"/>
      <c r="E589"/>
      <c r="F589"/>
      <c r="G589"/>
      <c r="H589"/>
      <c r="I589"/>
    </row>
    <row r="590" spans="1:9" ht="12.75" x14ac:dyDescent="0.2">
      <c r="A590"/>
      <c r="B590"/>
      <c r="C590"/>
      <c r="D590"/>
      <c r="E590"/>
      <c r="F590"/>
      <c r="G590"/>
      <c r="H590"/>
      <c r="I590"/>
    </row>
    <row r="591" spans="1:9" ht="12.75" x14ac:dyDescent="0.2">
      <c r="A591"/>
      <c r="B591"/>
      <c r="C591"/>
      <c r="D591"/>
      <c r="E591"/>
      <c r="F591"/>
      <c r="G591"/>
      <c r="H591"/>
      <c r="I591"/>
    </row>
    <row r="592" spans="1:9" ht="12.75" x14ac:dyDescent="0.2">
      <c r="A592"/>
      <c r="B592"/>
      <c r="C592"/>
      <c r="D592"/>
      <c r="E592"/>
      <c r="F592"/>
      <c r="G592"/>
      <c r="H592"/>
      <c r="I592"/>
    </row>
    <row r="593" spans="1:9" ht="12.75" x14ac:dyDescent="0.2">
      <c r="A593"/>
      <c r="B593"/>
      <c r="C593"/>
      <c r="D593"/>
      <c r="E593"/>
      <c r="F593"/>
      <c r="G593"/>
      <c r="H593"/>
      <c r="I593"/>
    </row>
    <row r="594" spans="1:9" ht="12.75" x14ac:dyDescent="0.2">
      <c r="A594"/>
      <c r="B594"/>
      <c r="C594"/>
      <c r="D594"/>
      <c r="E594"/>
      <c r="F594"/>
      <c r="G594"/>
      <c r="H594"/>
      <c r="I594"/>
    </row>
    <row r="595" spans="1:9" ht="12.75" x14ac:dyDescent="0.2">
      <c r="A595"/>
      <c r="B595"/>
      <c r="C595"/>
      <c r="D595"/>
      <c r="E595"/>
      <c r="F595"/>
      <c r="G595"/>
      <c r="H595"/>
      <c r="I595"/>
    </row>
    <row r="596" spans="1:9" ht="12.75" x14ac:dyDescent="0.2">
      <c r="A596"/>
      <c r="B596"/>
      <c r="C596"/>
      <c r="D596"/>
      <c r="E596"/>
      <c r="F596"/>
      <c r="G596"/>
      <c r="H596"/>
      <c r="I596"/>
    </row>
    <row r="597" spans="1:9" ht="12.75" x14ac:dyDescent="0.2">
      <c r="A597"/>
      <c r="B597"/>
      <c r="C597"/>
      <c r="D597"/>
      <c r="E597"/>
      <c r="F597"/>
      <c r="G597"/>
      <c r="H597"/>
      <c r="I597"/>
    </row>
    <row r="598" spans="1:9" ht="12.75" x14ac:dyDescent="0.2">
      <c r="A598"/>
      <c r="B598"/>
      <c r="C598"/>
      <c r="D598"/>
      <c r="E598"/>
      <c r="F598"/>
      <c r="G598"/>
      <c r="H598"/>
      <c r="I598"/>
    </row>
    <row r="599" spans="1:9" ht="12.75" x14ac:dyDescent="0.2">
      <c r="A599"/>
      <c r="B599"/>
      <c r="C599"/>
      <c r="D599"/>
      <c r="E599"/>
      <c r="F599"/>
      <c r="G599"/>
      <c r="H599"/>
      <c r="I599"/>
    </row>
    <row r="600" spans="1:9" ht="12.75" x14ac:dyDescent="0.2">
      <c r="A600"/>
      <c r="B600"/>
      <c r="C600"/>
      <c r="D600"/>
      <c r="E600"/>
      <c r="F600"/>
      <c r="G600"/>
      <c r="H600"/>
      <c r="I600"/>
    </row>
    <row r="601" spans="1:9" ht="12.75" x14ac:dyDescent="0.2">
      <c r="A601"/>
      <c r="B601"/>
      <c r="C601"/>
      <c r="D601"/>
      <c r="E601"/>
      <c r="F601"/>
      <c r="G601"/>
      <c r="H601"/>
      <c r="I601"/>
    </row>
    <row r="602" spans="1:9" ht="12.75" x14ac:dyDescent="0.2">
      <c r="A602"/>
      <c r="B602"/>
      <c r="C602"/>
      <c r="D602"/>
      <c r="E602"/>
      <c r="F602"/>
      <c r="G602"/>
      <c r="H602"/>
      <c r="I602"/>
    </row>
    <row r="603" spans="1:9" ht="12.75" x14ac:dyDescent="0.2">
      <c r="A603"/>
      <c r="B603"/>
      <c r="C603"/>
      <c r="D603"/>
      <c r="E603"/>
      <c r="F603"/>
      <c r="G603"/>
      <c r="H603"/>
      <c r="I603"/>
    </row>
    <row r="604" spans="1:9" ht="12.75" x14ac:dyDescent="0.2">
      <c r="A604"/>
      <c r="B604"/>
      <c r="C604"/>
      <c r="D604"/>
      <c r="E604"/>
      <c r="F604"/>
      <c r="G604"/>
      <c r="H604"/>
      <c r="I604"/>
    </row>
    <row r="605" spans="1:9" ht="12.75" x14ac:dyDescent="0.2">
      <c r="A605"/>
      <c r="B605"/>
      <c r="C605"/>
      <c r="D605"/>
      <c r="E605"/>
      <c r="F605"/>
      <c r="G605"/>
      <c r="H605"/>
      <c r="I605"/>
    </row>
    <row r="606" spans="1:9" ht="12.75" x14ac:dyDescent="0.2">
      <c r="A606"/>
      <c r="B606"/>
      <c r="C606"/>
      <c r="D606"/>
      <c r="E606"/>
      <c r="F606"/>
      <c r="G606"/>
      <c r="H606"/>
      <c r="I606"/>
    </row>
    <row r="607" spans="1:9" ht="12.75" x14ac:dyDescent="0.2">
      <c r="A607"/>
      <c r="B607"/>
      <c r="C607"/>
      <c r="D607"/>
      <c r="E607"/>
      <c r="F607"/>
      <c r="G607"/>
      <c r="H607"/>
      <c r="I607"/>
    </row>
    <row r="608" spans="1:9" ht="12.75" x14ac:dyDescent="0.2">
      <c r="A608"/>
      <c r="B608"/>
      <c r="C608"/>
      <c r="D608"/>
      <c r="E608"/>
      <c r="F608"/>
      <c r="G608"/>
      <c r="H608"/>
      <c r="I608"/>
    </row>
    <row r="609" spans="1:9" ht="12.75" x14ac:dyDescent="0.2">
      <c r="A609"/>
      <c r="B609"/>
      <c r="C609"/>
      <c r="D609"/>
      <c r="E609"/>
      <c r="F609"/>
      <c r="G609"/>
      <c r="H609"/>
      <c r="I609"/>
    </row>
    <row r="610" spans="1:9" ht="12.75" x14ac:dyDescent="0.2">
      <c r="A610"/>
      <c r="B610"/>
      <c r="C610"/>
      <c r="D610"/>
      <c r="E610"/>
      <c r="F610"/>
      <c r="G610"/>
      <c r="H610"/>
      <c r="I610"/>
    </row>
    <row r="611" spans="1:9" ht="12.75" x14ac:dyDescent="0.2">
      <c r="A611"/>
      <c r="B611"/>
      <c r="C611"/>
      <c r="D611"/>
      <c r="E611"/>
      <c r="F611"/>
      <c r="G611"/>
      <c r="H611"/>
      <c r="I611"/>
    </row>
    <row r="612" spans="1:9" ht="12.75" x14ac:dyDescent="0.2">
      <c r="A612"/>
      <c r="B612"/>
      <c r="C612"/>
      <c r="D612"/>
      <c r="E612"/>
      <c r="F612"/>
      <c r="G612"/>
      <c r="H612"/>
      <c r="I612"/>
    </row>
    <row r="613" spans="1:9" ht="12.75" x14ac:dyDescent="0.2">
      <c r="A613"/>
      <c r="B613"/>
      <c r="C613"/>
      <c r="D613"/>
      <c r="E613"/>
      <c r="F613"/>
      <c r="G613"/>
      <c r="H613"/>
      <c r="I613"/>
    </row>
    <row r="614" spans="1:9" ht="12.75" x14ac:dyDescent="0.2">
      <c r="A614"/>
      <c r="B614"/>
      <c r="C614"/>
      <c r="D614"/>
      <c r="E614"/>
      <c r="F614"/>
      <c r="G614"/>
      <c r="H614"/>
      <c r="I614"/>
    </row>
    <row r="615" spans="1:9" ht="12.75" x14ac:dyDescent="0.2">
      <c r="A615"/>
      <c r="B615"/>
      <c r="C615"/>
      <c r="D615"/>
      <c r="E615"/>
      <c r="F615"/>
      <c r="G615"/>
      <c r="H615"/>
      <c r="I615"/>
    </row>
    <row r="616" spans="1:9" ht="12.75" x14ac:dyDescent="0.2">
      <c r="A616"/>
      <c r="B616"/>
      <c r="C616"/>
      <c r="D616"/>
      <c r="E616"/>
      <c r="F616"/>
      <c r="G616"/>
      <c r="H616"/>
      <c r="I616"/>
    </row>
    <row r="617" spans="1:9" ht="12.75" x14ac:dyDescent="0.2">
      <c r="A617"/>
      <c r="B617"/>
      <c r="C617"/>
      <c r="D617"/>
      <c r="E617"/>
      <c r="F617"/>
      <c r="G617"/>
      <c r="H617"/>
      <c r="I617"/>
    </row>
    <row r="618" spans="1:9" ht="12.75" x14ac:dyDescent="0.2">
      <c r="A618"/>
      <c r="B618"/>
      <c r="C618"/>
      <c r="D618"/>
      <c r="E618"/>
      <c r="F618"/>
      <c r="G618"/>
      <c r="H618"/>
      <c r="I618"/>
    </row>
    <row r="619" spans="1:9" ht="12.75" x14ac:dyDescent="0.2">
      <c r="A619"/>
      <c r="B619"/>
      <c r="C619"/>
      <c r="D619"/>
      <c r="E619"/>
      <c r="F619"/>
      <c r="G619"/>
      <c r="H619"/>
      <c r="I619"/>
    </row>
    <row r="620" spans="1:9" ht="12.75" x14ac:dyDescent="0.2">
      <c r="A620"/>
      <c r="B620"/>
      <c r="C620"/>
      <c r="D620"/>
      <c r="E620"/>
      <c r="F620"/>
      <c r="G620"/>
      <c r="H620"/>
      <c r="I620"/>
    </row>
    <row r="621" spans="1:9" ht="12.75" x14ac:dyDescent="0.2">
      <c r="A621"/>
      <c r="B621"/>
      <c r="C621"/>
      <c r="D621"/>
      <c r="E621"/>
      <c r="F621"/>
      <c r="G621"/>
      <c r="H621"/>
      <c r="I621"/>
    </row>
    <row r="622" spans="1:9" ht="12.75" x14ac:dyDescent="0.2">
      <c r="A622"/>
      <c r="B622"/>
      <c r="C622"/>
      <c r="D622"/>
      <c r="E622"/>
      <c r="F622"/>
      <c r="G622"/>
      <c r="H622"/>
      <c r="I622"/>
    </row>
    <row r="623" spans="1:9" ht="12.75" x14ac:dyDescent="0.2">
      <c r="A623"/>
      <c r="B623"/>
      <c r="C623"/>
      <c r="D623"/>
      <c r="E623"/>
      <c r="F623"/>
      <c r="G623"/>
      <c r="H623"/>
      <c r="I623"/>
    </row>
    <row r="624" spans="1:9" ht="12.75" x14ac:dyDescent="0.2">
      <c r="A624"/>
      <c r="B624"/>
      <c r="C624"/>
      <c r="D624"/>
      <c r="E624"/>
      <c r="F624"/>
      <c r="G624"/>
      <c r="H624"/>
      <c r="I624"/>
    </row>
    <row r="625" spans="1:9" ht="12.75" x14ac:dyDescent="0.2">
      <c r="A625"/>
      <c r="B625"/>
      <c r="C625"/>
      <c r="D625"/>
      <c r="E625"/>
      <c r="F625"/>
      <c r="G625"/>
      <c r="H625"/>
      <c r="I625"/>
    </row>
    <row r="626" spans="1:9" ht="12.75" x14ac:dyDescent="0.2">
      <c r="A626"/>
      <c r="B626"/>
      <c r="C626"/>
      <c r="D626"/>
      <c r="E626"/>
      <c r="F626"/>
      <c r="G626"/>
      <c r="H626"/>
      <c r="I626"/>
    </row>
    <row r="627" spans="1:9" ht="12.75" x14ac:dyDescent="0.2">
      <c r="A627"/>
      <c r="B627"/>
      <c r="C627"/>
      <c r="D627"/>
      <c r="E627"/>
      <c r="F627"/>
      <c r="G627"/>
      <c r="H627"/>
      <c r="I627"/>
    </row>
    <row r="628" spans="1:9" ht="12.75" x14ac:dyDescent="0.2">
      <c r="A628"/>
      <c r="B628"/>
      <c r="C628"/>
      <c r="D628"/>
      <c r="E628"/>
      <c r="F628"/>
      <c r="G628"/>
      <c r="H628"/>
      <c r="I628"/>
    </row>
    <row r="629" spans="1:9" ht="12.75" x14ac:dyDescent="0.2">
      <c r="A629"/>
      <c r="B629"/>
      <c r="C629"/>
      <c r="D629"/>
      <c r="E629"/>
      <c r="F629"/>
      <c r="G629"/>
      <c r="H629"/>
      <c r="I629"/>
    </row>
    <row r="630" spans="1:9" ht="12.75" x14ac:dyDescent="0.2">
      <c r="A630"/>
      <c r="B630"/>
      <c r="C630"/>
      <c r="D630"/>
      <c r="E630"/>
      <c r="F630"/>
      <c r="G630"/>
      <c r="H630"/>
      <c r="I630"/>
    </row>
    <row r="631" spans="1:9" ht="12.75" x14ac:dyDescent="0.2">
      <c r="A631"/>
      <c r="B631"/>
      <c r="C631"/>
      <c r="D631"/>
      <c r="E631"/>
      <c r="F631"/>
      <c r="G631"/>
      <c r="H631"/>
      <c r="I631"/>
    </row>
    <row r="632" spans="1:9" ht="12.75" x14ac:dyDescent="0.2">
      <c r="A632"/>
      <c r="B632"/>
      <c r="C632"/>
      <c r="D632"/>
      <c r="E632"/>
      <c r="F632"/>
      <c r="G632"/>
      <c r="H632"/>
      <c r="I632"/>
    </row>
    <row r="633" spans="1:9" ht="12.75" x14ac:dyDescent="0.2">
      <c r="A633"/>
      <c r="B633"/>
      <c r="C633"/>
      <c r="D633"/>
      <c r="E633"/>
      <c r="F633"/>
      <c r="G633"/>
      <c r="H633"/>
      <c r="I633"/>
    </row>
    <row r="634" spans="1:9" ht="12.75" x14ac:dyDescent="0.2">
      <c r="A634"/>
      <c r="B634"/>
      <c r="C634"/>
      <c r="D634"/>
      <c r="E634"/>
      <c r="F634"/>
      <c r="G634"/>
      <c r="H634"/>
      <c r="I634"/>
    </row>
    <row r="635" spans="1:9" ht="12.75" x14ac:dyDescent="0.2">
      <c r="A635"/>
      <c r="B635"/>
      <c r="C635"/>
      <c r="D635"/>
      <c r="E635"/>
      <c r="F635"/>
      <c r="G635"/>
      <c r="H635"/>
      <c r="I635"/>
    </row>
    <row r="636" spans="1:9" ht="12.75" x14ac:dyDescent="0.2">
      <c r="A636"/>
      <c r="B636"/>
      <c r="C636"/>
      <c r="D636"/>
      <c r="E636"/>
      <c r="F636"/>
      <c r="G636"/>
      <c r="H636"/>
      <c r="I636"/>
    </row>
    <row r="637" spans="1:9" ht="12.75" x14ac:dyDescent="0.2">
      <c r="A637"/>
      <c r="B637"/>
      <c r="C637"/>
      <c r="D637"/>
      <c r="E637"/>
      <c r="F637"/>
      <c r="G637"/>
      <c r="H637"/>
      <c r="I637"/>
    </row>
    <row r="638" spans="1:9" ht="12.75" x14ac:dyDescent="0.2">
      <c r="A638"/>
      <c r="B638"/>
      <c r="C638"/>
      <c r="D638"/>
      <c r="E638"/>
      <c r="F638"/>
      <c r="G638"/>
      <c r="H638"/>
      <c r="I638"/>
    </row>
    <row r="639" spans="1:9" ht="12.75" x14ac:dyDescent="0.2">
      <c r="A639"/>
      <c r="B639"/>
      <c r="C639"/>
      <c r="D639"/>
      <c r="E639"/>
      <c r="F639"/>
      <c r="G639"/>
      <c r="H639"/>
      <c r="I639"/>
    </row>
    <row r="640" spans="1:9" ht="12.75" x14ac:dyDescent="0.2">
      <c r="A640"/>
      <c r="B640"/>
      <c r="C640"/>
      <c r="D640"/>
      <c r="E640"/>
      <c r="F640"/>
      <c r="G640"/>
      <c r="H640"/>
      <c r="I640"/>
    </row>
    <row r="641" spans="1:9" ht="12.75" x14ac:dyDescent="0.2">
      <c r="A641"/>
      <c r="B641"/>
      <c r="C641"/>
      <c r="D641"/>
      <c r="E641"/>
      <c r="F641"/>
      <c r="G641"/>
      <c r="H641"/>
      <c r="I641"/>
    </row>
    <row r="642" spans="1:9" ht="12.75" x14ac:dyDescent="0.2">
      <c r="A642"/>
      <c r="B642"/>
      <c r="C642"/>
      <c r="D642"/>
      <c r="E642"/>
      <c r="F642"/>
      <c r="G642"/>
      <c r="H642"/>
      <c r="I642"/>
    </row>
    <row r="643" spans="1:9" ht="12.75" x14ac:dyDescent="0.2">
      <c r="A643"/>
      <c r="B643"/>
      <c r="C643"/>
      <c r="D643"/>
      <c r="E643"/>
      <c r="F643"/>
      <c r="G643"/>
      <c r="H643"/>
      <c r="I643"/>
    </row>
    <row r="644" spans="1:9" ht="12.75" x14ac:dyDescent="0.2">
      <c r="A644"/>
      <c r="B644"/>
      <c r="C644"/>
      <c r="D644"/>
      <c r="E644"/>
      <c r="F644"/>
      <c r="G644"/>
      <c r="H644"/>
      <c r="I644"/>
    </row>
    <row r="645" spans="1:9" ht="12.75" x14ac:dyDescent="0.2">
      <c r="A645"/>
      <c r="B645"/>
      <c r="C645"/>
      <c r="D645"/>
      <c r="E645"/>
      <c r="F645"/>
      <c r="G645"/>
      <c r="H645"/>
      <c r="I645"/>
    </row>
    <row r="646" spans="1:9" ht="12.75" x14ac:dyDescent="0.2">
      <c r="A646"/>
      <c r="B646"/>
      <c r="C646"/>
      <c r="D646"/>
      <c r="E646"/>
      <c r="F646"/>
      <c r="G646"/>
      <c r="H646"/>
      <c r="I646"/>
    </row>
    <row r="647" spans="1:9" ht="12.75" x14ac:dyDescent="0.2">
      <c r="A647"/>
      <c r="B647"/>
      <c r="C647"/>
      <c r="D647"/>
      <c r="E647"/>
      <c r="F647"/>
      <c r="G647"/>
      <c r="H647"/>
      <c r="I647"/>
    </row>
    <row r="648" spans="1:9" ht="12.75" x14ac:dyDescent="0.2">
      <c r="A648"/>
      <c r="B648"/>
      <c r="C648"/>
      <c r="D648"/>
      <c r="E648"/>
      <c r="F648"/>
      <c r="G648"/>
      <c r="H648"/>
      <c r="I648"/>
    </row>
    <row r="649" spans="1:9" ht="12.75" x14ac:dyDescent="0.2">
      <c r="A649"/>
      <c r="B649"/>
      <c r="C649"/>
      <c r="D649"/>
      <c r="E649"/>
      <c r="F649"/>
      <c r="G649"/>
      <c r="H649"/>
      <c r="I649"/>
    </row>
    <row r="650" spans="1:9" ht="12.75" x14ac:dyDescent="0.2">
      <c r="A650"/>
      <c r="B650"/>
      <c r="C650"/>
      <c r="D650"/>
      <c r="E650"/>
      <c r="F650"/>
      <c r="G650"/>
      <c r="H650"/>
      <c r="I650"/>
    </row>
    <row r="651" spans="1:9" ht="12.75" x14ac:dyDescent="0.2">
      <c r="A651"/>
      <c r="B651"/>
      <c r="C651"/>
      <c r="D651"/>
      <c r="E651"/>
      <c r="F651"/>
      <c r="G651"/>
      <c r="H651"/>
      <c r="I651"/>
    </row>
    <row r="652" spans="1:9" ht="12.75" x14ac:dyDescent="0.2">
      <c r="A652"/>
      <c r="B652"/>
      <c r="C652"/>
      <c r="D652"/>
      <c r="E652"/>
      <c r="F652"/>
      <c r="G652"/>
      <c r="H652"/>
      <c r="I652"/>
    </row>
    <row r="653" spans="1:9" ht="12.75" x14ac:dyDescent="0.2">
      <c r="A653"/>
      <c r="B653"/>
      <c r="C653"/>
      <c r="D653"/>
      <c r="E653"/>
      <c r="F653"/>
      <c r="G653"/>
      <c r="H653"/>
      <c r="I653"/>
    </row>
    <row r="654" spans="1:9" ht="12.75" x14ac:dyDescent="0.2">
      <c r="A654"/>
      <c r="B654"/>
      <c r="C654"/>
      <c r="D654"/>
      <c r="E654"/>
      <c r="F654"/>
      <c r="G654"/>
      <c r="H654"/>
      <c r="I654"/>
    </row>
    <row r="655" spans="1:9" ht="12.75" x14ac:dyDescent="0.2">
      <c r="A655"/>
      <c r="B655"/>
      <c r="C655"/>
      <c r="D655"/>
      <c r="E655"/>
      <c r="F655"/>
      <c r="G655"/>
      <c r="H655"/>
      <c r="I655"/>
    </row>
    <row r="656" spans="1:9" ht="12.75" x14ac:dyDescent="0.2">
      <c r="A656"/>
      <c r="B656"/>
      <c r="C656"/>
      <c r="D656"/>
      <c r="E656"/>
      <c r="F656"/>
      <c r="G656"/>
      <c r="H656"/>
      <c r="I656"/>
    </row>
    <row r="657" spans="1:9" ht="12.75" x14ac:dyDescent="0.2">
      <c r="A657"/>
      <c r="B657"/>
      <c r="C657"/>
      <c r="D657"/>
      <c r="E657"/>
      <c r="F657"/>
      <c r="G657"/>
      <c r="H657"/>
      <c r="I657"/>
    </row>
    <row r="658" spans="1:9" ht="12.75" x14ac:dyDescent="0.2">
      <c r="A658"/>
      <c r="B658"/>
      <c r="C658"/>
      <c r="D658"/>
      <c r="E658"/>
      <c r="F658"/>
      <c r="G658"/>
      <c r="H658"/>
      <c r="I658"/>
    </row>
    <row r="659" spans="1:9" ht="12.75" x14ac:dyDescent="0.2">
      <c r="A659"/>
      <c r="B659"/>
      <c r="C659"/>
      <c r="D659"/>
      <c r="E659"/>
      <c r="F659"/>
      <c r="G659"/>
      <c r="H659"/>
      <c r="I659"/>
    </row>
    <row r="660" spans="1:9" ht="12.75" x14ac:dyDescent="0.2">
      <c r="A660"/>
      <c r="B660"/>
      <c r="C660"/>
      <c r="D660"/>
      <c r="E660"/>
      <c r="F660"/>
      <c r="G660"/>
      <c r="H660"/>
      <c r="I660"/>
    </row>
    <row r="661" spans="1:9" ht="12.75" x14ac:dyDescent="0.2">
      <c r="A661"/>
      <c r="B661"/>
      <c r="C661"/>
      <c r="D661"/>
      <c r="E661"/>
      <c r="F661"/>
      <c r="G661"/>
      <c r="H661"/>
      <c r="I661"/>
    </row>
    <row r="662" spans="1:9" ht="12.75" x14ac:dyDescent="0.2">
      <c r="A662"/>
      <c r="B662"/>
      <c r="C662"/>
      <c r="D662"/>
      <c r="E662"/>
      <c r="F662"/>
      <c r="G662"/>
      <c r="H662"/>
      <c r="I662"/>
    </row>
    <row r="663" spans="1:9" ht="12.75" x14ac:dyDescent="0.2">
      <c r="A663"/>
      <c r="B663"/>
      <c r="C663"/>
      <c r="D663"/>
      <c r="E663"/>
      <c r="F663"/>
      <c r="G663"/>
      <c r="H663"/>
      <c r="I663"/>
    </row>
    <row r="664" spans="1:9" ht="12.75" x14ac:dyDescent="0.2">
      <c r="A664"/>
      <c r="B664"/>
      <c r="C664"/>
      <c r="D664"/>
      <c r="E664"/>
      <c r="F664"/>
      <c r="G664"/>
      <c r="H664"/>
      <c r="I664"/>
    </row>
    <row r="665" spans="1:9" ht="12.75" x14ac:dyDescent="0.2">
      <c r="A665"/>
      <c r="B665"/>
      <c r="C665"/>
      <c r="D665"/>
      <c r="E665"/>
      <c r="F665"/>
      <c r="G665"/>
      <c r="H665"/>
      <c r="I665"/>
    </row>
    <row r="666" spans="1:9" ht="12.75" x14ac:dyDescent="0.2">
      <c r="A666"/>
      <c r="B666"/>
      <c r="C666"/>
      <c r="D666"/>
      <c r="E666"/>
      <c r="F666"/>
      <c r="G666"/>
      <c r="H666"/>
      <c r="I666"/>
    </row>
    <row r="667" spans="1:9" ht="12.75" x14ac:dyDescent="0.2">
      <c r="A667"/>
      <c r="B667"/>
      <c r="C667"/>
      <c r="D667"/>
      <c r="E667"/>
      <c r="F667"/>
      <c r="G667"/>
      <c r="H667"/>
      <c r="I667"/>
    </row>
    <row r="668" spans="1:9" ht="12.75" x14ac:dyDescent="0.2">
      <c r="A668"/>
      <c r="B668"/>
      <c r="C668"/>
      <c r="D668"/>
      <c r="E668"/>
      <c r="F668"/>
      <c r="G668"/>
      <c r="H668"/>
      <c r="I668"/>
    </row>
    <row r="669" spans="1:9" ht="12.75" x14ac:dyDescent="0.2">
      <c r="A669"/>
      <c r="B669"/>
      <c r="C669"/>
      <c r="D669"/>
      <c r="E669"/>
      <c r="F669"/>
      <c r="G669"/>
      <c r="H669"/>
      <c r="I669"/>
    </row>
    <row r="670" spans="1:9" ht="12.75" x14ac:dyDescent="0.2">
      <c r="A670"/>
      <c r="B670"/>
      <c r="C670"/>
      <c r="D670"/>
      <c r="E670"/>
      <c r="F670"/>
      <c r="G670"/>
      <c r="H670"/>
      <c r="I670"/>
    </row>
    <row r="671" spans="1:9" ht="12.75" x14ac:dyDescent="0.2">
      <c r="A671"/>
      <c r="B671"/>
      <c r="C671"/>
      <c r="D671"/>
      <c r="E671"/>
      <c r="F671"/>
      <c r="G671"/>
      <c r="H671"/>
      <c r="I671"/>
    </row>
    <row r="672" spans="1:9" ht="12.75" x14ac:dyDescent="0.2">
      <c r="A672"/>
      <c r="B672"/>
      <c r="C672"/>
      <c r="D672"/>
      <c r="E672"/>
      <c r="F672"/>
      <c r="G672"/>
      <c r="H672"/>
      <c r="I672"/>
    </row>
    <row r="673" spans="1:9" ht="12.75" x14ac:dyDescent="0.2">
      <c r="A673"/>
      <c r="B673"/>
      <c r="C673"/>
      <c r="D673"/>
      <c r="E673"/>
      <c r="F673"/>
      <c r="G673"/>
      <c r="H673"/>
      <c r="I673"/>
    </row>
    <row r="674" spans="1:9" ht="12.75" x14ac:dyDescent="0.2">
      <c r="A674"/>
      <c r="B674"/>
      <c r="C674"/>
      <c r="D674"/>
      <c r="E674"/>
      <c r="F674"/>
      <c r="G674"/>
      <c r="H674"/>
      <c r="I674"/>
    </row>
    <row r="675" spans="1:9" ht="12.75" x14ac:dyDescent="0.2">
      <c r="A675"/>
      <c r="B675"/>
      <c r="C675"/>
      <c r="D675"/>
      <c r="E675"/>
      <c r="F675"/>
      <c r="G675"/>
      <c r="H675"/>
      <c r="I675"/>
    </row>
    <row r="676" spans="1:9" ht="12.75" x14ac:dyDescent="0.2">
      <c r="A676"/>
      <c r="B676"/>
      <c r="C676"/>
      <c r="D676"/>
      <c r="E676"/>
      <c r="F676"/>
      <c r="G676"/>
      <c r="H676"/>
      <c r="I676"/>
    </row>
    <row r="677" spans="1:9" ht="12.75" x14ac:dyDescent="0.2">
      <c r="A677"/>
      <c r="B677"/>
      <c r="C677"/>
      <c r="D677"/>
      <c r="E677"/>
      <c r="F677"/>
      <c r="G677"/>
      <c r="H677"/>
      <c r="I677"/>
    </row>
    <row r="678" spans="1:9" ht="12.75" x14ac:dyDescent="0.2">
      <c r="A678"/>
      <c r="B678"/>
      <c r="C678"/>
      <c r="D678"/>
      <c r="E678"/>
      <c r="F678"/>
      <c r="G678"/>
      <c r="H678"/>
      <c r="I678"/>
    </row>
    <row r="679" spans="1:9" ht="12.75" x14ac:dyDescent="0.2">
      <c r="A679"/>
      <c r="B679"/>
      <c r="C679"/>
      <c r="D679"/>
      <c r="E679"/>
      <c r="F679"/>
      <c r="G679"/>
      <c r="H679"/>
      <c r="I679"/>
    </row>
    <row r="680" spans="1:9" ht="12.75" x14ac:dyDescent="0.2">
      <c r="A680"/>
      <c r="B680"/>
      <c r="C680"/>
      <c r="D680"/>
      <c r="E680"/>
      <c r="F680"/>
      <c r="G680"/>
      <c r="H680"/>
      <c r="I680"/>
    </row>
    <row r="681" spans="1:9" ht="12.75" x14ac:dyDescent="0.2">
      <c r="A681"/>
      <c r="B681"/>
      <c r="C681"/>
      <c r="D681"/>
      <c r="E681"/>
      <c r="F681"/>
      <c r="G681"/>
      <c r="H681"/>
      <c r="I681"/>
    </row>
    <row r="682" spans="1:9" ht="12.75" x14ac:dyDescent="0.2">
      <c r="A682"/>
      <c r="B682"/>
      <c r="C682"/>
      <c r="D682"/>
      <c r="E682"/>
      <c r="F682"/>
      <c r="G682"/>
      <c r="H682"/>
      <c r="I682"/>
    </row>
    <row r="683" spans="1:9" ht="12.75" x14ac:dyDescent="0.2">
      <c r="A683"/>
      <c r="B683"/>
      <c r="C683"/>
      <c r="D683"/>
      <c r="E683"/>
      <c r="F683"/>
      <c r="G683"/>
      <c r="H683"/>
      <c r="I683"/>
    </row>
    <row r="684" spans="1:9" ht="12.75" x14ac:dyDescent="0.2">
      <c r="A684"/>
      <c r="B684"/>
      <c r="C684"/>
      <c r="D684"/>
      <c r="E684"/>
      <c r="F684"/>
      <c r="G684"/>
      <c r="H684"/>
      <c r="I684"/>
    </row>
    <row r="685" spans="1:9" ht="12.75" x14ac:dyDescent="0.2">
      <c r="A685"/>
      <c r="B685"/>
      <c r="C685"/>
      <c r="D685"/>
      <c r="E685"/>
      <c r="F685"/>
      <c r="G685"/>
      <c r="H685"/>
      <c r="I685"/>
    </row>
    <row r="686" spans="1:9" ht="12.75" x14ac:dyDescent="0.2">
      <c r="A686"/>
      <c r="B686"/>
      <c r="C686"/>
      <c r="D686"/>
      <c r="E686"/>
      <c r="F686"/>
      <c r="G686"/>
      <c r="H686"/>
      <c r="I686"/>
    </row>
    <row r="687" spans="1:9" ht="12.75" x14ac:dyDescent="0.2">
      <c r="A687"/>
      <c r="B687"/>
      <c r="C687"/>
      <c r="D687"/>
      <c r="E687"/>
      <c r="F687"/>
      <c r="G687"/>
      <c r="H687"/>
      <c r="I687"/>
    </row>
    <row r="688" spans="1:9" ht="12.75" x14ac:dyDescent="0.2">
      <c r="A688"/>
      <c r="B688"/>
      <c r="C688"/>
      <c r="D688"/>
      <c r="E688"/>
      <c r="F688"/>
      <c r="G688"/>
      <c r="H688"/>
      <c r="I688"/>
    </row>
    <row r="689" spans="1:9" ht="12.75" x14ac:dyDescent="0.2">
      <c r="A689"/>
      <c r="B689"/>
      <c r="C689"/>
      <c r="D689"/>
      <c r="E689"/>
      <c r="F689"/>
      <c r="G689"/>
      <c r="H689"/>
      <c r="I689"/>
    </row>
    <row r="690" spans="1:9" ht="12.75" x14ac:dyDescent="0.2">
      <c r="A690"/>
      <c r="B690"/>
      <c r="C690"/>
      <c r="D690"/>
      <c r="E690"/>
      <c r="F690"/>
      <c r="G690"/>
      <c r="H690"/>
      <c r="I690"/>
    </row>
    <row r="691" spans="1:9" ht="12.75" x14ac:dyDescent="0.2">
      <c r="A691"/>
      <c r="B691"/>
      <c r="C691"/>
      <c r="D691"/>
      <c r="E691"/>
      <c r="F691"/>
      <c r="G691"/>
      <c r="H691"/>
      <c r="I691"/>
    </row>
    <row r="692" spans="1:9" ht="12.75" x14ac:dyDescent="0.2">
      <c r="A692"/>
      <c r="B692"/>
      <c r="C692"/>
      <c r="D692"/>
      <c r="E692"/>
      <c r="F692"/>
      <c r="G692"/>
      <c r="H692"/>
      <c r="I692"/>
    </row>
    <row r="693" spans="1:9" ht="12.75" x14ac:dyDescent="0.2">
      <c r="A693"/>
      <c r="B693"/>
      <c r="C693"/>
      <c r="D693"/>
      <c r="E693"/>
      <c r="F693"/>
      <c r="G693"/>
      <c r="H693"/>
      <c r="I693"/>
    </row>
    <row r="694" spans="1:9" ht="12.75" x14ac:dyDescent="0.2">
      <c r="A694"/>
      <c r="B694"/>
      <c r="C694"/>
      <c r="D694"/>
      <c r="E694"/>
      <c r="F694"/>
      <c r="G694"/>
      <c r="H694"/>
      <c r="I694"/>
    </row>
    <row r="695" spans="1:9" ht="12.75" x14ac:dyDescent="0.2">
      <c r="A695"/>
      <c r="B695"/>
      <c r="C695"/>
      <c r="D695"/>
      <c r="E695"/>
      <c r="F695"/>
      <c r="G695"/>
      <c r="H695"/>
      <c r="I695"/>
    </row>
    <row r="696" spans="1:9" ht="12.75" x14ac:dyDescent="0.2">
      <c r="A696"/>
      <c r="B696"/>
      <c r="C696"/>
      <c r="D696"/>
      <c r="E696"/>
      <c r="F696"/>
      <c r="G696"/>
      <c r="H696"/>
      <c r="I696"/>
    </row>
    <row r="697" spans="1:9" ht="12.75" x14ac:dyDescent="0.2">
      <c r="A697"/>
      <c r="B697"/>
      <c r="C697"/>
      <c r="D697"/>
      <c r="E697"/>
      <c r="F697"/>
      <c r="G697"/>
      <c r="H697"/>
      <c r="I697"/>
    </row>
    <row r="698" spans="1:9" ht="12.75" x14ac:dyDescent="0.2">
      <c r="A698"/>
      <c r="B698"/>
      <c r="C698"/>
      <c r="D698"/>
      <c r="E698"/>
      <c r="F698"/>
      <c r="G698"/>
      <c r="H698"/>
      <c r="I698"/>
    </row>
    <row r="699" spans="1:9" ht="12.75" x14ac:dyDescent="0.2">
      <c r="A699"/>
      <c r="B699"/>
      <c r="C699"/>
      <c r="D699"/>
      <c r="E699"/>
      <c r="F699"/>
      <c r="G699"/>
      <c r="H699"/>
      <c r="I699"/>
    </row>
    <row r="700" spans="1:9" ht="12.75" x14ac:dyDescent="0.2">
      <c r="A700"/>
      <c r="B700"/>
      <c r="C700"/>
      <c r="D700"/>
      <c r="E700"/>
      <c r="F700"/>
      <c r="G700"/>
      <c r="H700"/>
      <c r="I700"/>
    </row>
    <row r="701" spans="1:9" ht="12.75" x14ac:dyDescent="0.2">
      <c r="A701"/>
      <c r="B701"/>
      <c r="C701"/>
      <c r="D701"/>
      <c r="E701"/>
      <c r="F701"/>
      <c r="G701"/>
      <c r="H701"/>
      <c r="I701"/>
    </row>
    <row r="702" spans="1:9" ht="12.75" x14ac:dyDescent="0.2">
      <c r="A702"/>
      <c r="B702"/>
      <c r="C702"/>
      <c r="D702"/>
      <c r="E702"/>
      <c r="F702"/>
      <c r="G702"/>
      <c r="H702"/>
      <c r="I702"/>
    </row>
    <row r="703" spans="1:9" ht="12.75" x14ac:dyDescent="0.2">
      <c r="A703"/>
      <c r="B703"/>
      <c r="C703"/>
      <c r="D703"/>
      <c r="E703"/>
      <c r="F703"/>
      <c r="G703"/>
      <c r="H703"/>
      <c r="I703"/>
    </row>
    <row r="704" spans="1:9" ht="12.75" x14ac:dyDescent="0.2">
      <c r="A704"/>
      <c r="B704"/>
      <c r="C704"/>
      <c r="D704"/>
      <c r="E704"/>
      <c r="F704"/>
      <c r="G704"/>
      <c r="H704"/>
      <c r="I704"/>
    </row>
    <row r="705" spans="1:9" ht="12.75" x14ac:dyDescent="0.2">
      <c r="A705"/>
      <c r="B705"/>
      <c r="C705"/>
      <c r="D705"/>
      <c r="E705"/>
      <c r="F705"/>
      <c r="G705"/>
      <c r="H705"/>
      <c r="I705"/>
    </row>
    <row r="706" spans="1:9" ht="12.75" x14ac:dyDescent="0.2">
      <c r="A706"/>
      <c r="B706"/>
      <c r="C706"/>
      <c r="D706"/>
      <c r="E706"/>
      <c r="F706"/>
      <c r="G706"/>
      <c r="H706"/>
      <c r="I706"/>
    </row>
    <row r="707" spans="1:9" ht="12.75" x14ac:dyDescent="0.2">
      <c r="A707"/>
      <c r="B707"/>
      <c r="C707"/>
      <c r="D707"/>
      <c r="E707"/>
      <c r="F707"/>
      <c r="G707"/>
      <c r="H707"/>
      <c r="I707"/>
    </row>
    <row r="708" spans="1:9" ht="12.75" x14ac:dyDescent="0.2">
      <c r="A708"/>
      <c r="B708"/>
      <c r="C708"/>
      <c r="D708"/>
      <c r="E708"/>
      <c r="F708"/>
      <c r="G708"/>
      <c r="H708"/>
      <c r="I708"/>
    </row>
    <row r="709" spans="1:9" ht="12.75" x14ac:dyDescent="0.2">
      <c r="A709"/>
      <c r="B709"/>
      <c r="C709"/>
      <c r="D709"/>
      <c r="E709"/>
      <c r="F709"/>
      <c r="G709"/>
      <c r="H709"/>
      <c r="I709"/>
    </row>
    <row r="710" spans="1:9" ht="12.75" x14ac:dyDescent="0.2">
      <c r="A710"/>
      <c r="B710"/>
      <c r="C710"/>
      <c r="D710"/>
      <c r="E710"/>
      <c r="F710"/>
      <c r="G710"/>
      <c r="H710"/>
      <c r="I710"/>
    </row>
    <row r="711" spans="1:9" ht="12.75" x14ac:dyDescent="0.2">
      <c r="A711"/>
      <c r="B711"/>
      <c r="C711"/>
      <c r="D711"/>
      <c r="E711"/>
      <c r="F711"/>
      <c r="G711"/>
      <c r="H711"/>
      <c r="I711"/>
    </row>
    <row r="712" spans="1:9" ht="12.75" x14ac:dyDescent="0.2">
      <c r="A712"/>
      <c r="B712"/>
      <c r="C712"/>
      <c r="D712"/>
      <c r="E712"/>
      <c r="F712"/>
      <c r="G712"/>
      <c r="H712"/>
      <c r="I712"/>
    </row>
    <row r="713" spans="1:9" ht="12.75" x14ac:dyDescent="0.2">
      <c r="A713"/>
      <c r="B713"/>
      <c r="C713"/>
      <c r="D713"/>
      <c r="E713"/>
      <c r="F713"/>
      <c r="G713"/>
      <c r="H713"/>
      <c r="I713"/>
    </row>
    <row r="714" spans="1:9" ht="12.75" x14ac:dyDescent="0.2">
      <c r="A714"/>
      <c r="B714"/>
      <c r="C714"/>
      <c r="D714"/>
      <c r="E714"/>
      <c r="F714"/>
      <c r="G714"/>
      <c r="H714"/>
      <c r="I714"/>
    </row>
    <row r="715" spans="1:9" ht="12.75" x14ac:dyDescent="0.2">
      <c r="A715"/>
      <c r="B715"/>
      <c r="C715"/>
      <c r="D715"/>
      <c r="E715"/>
      <c r="F715"/>
      <c r="G715"/>
      <c r="H715"/>
      <c r="I715"/>
    </row>
    <row r="716" spans="1:9" ht="12.75" x14ac:dyDescent="0.2">
      <c r="A716"/>
      <c r="B716"/>
      <c r="C716"/>
      <c r="D716"/>
      <c r="E716"/>
      <c r="F716"/>
      <c r="G716"/>
      <c r="H716"/>
      <c r="I716"/>
    </row>
    <row r="717" spans="1:9" ht="12.75" x14ac:dyDescent="0.2">
      <c r="A717"/>
      <c r="B717"/>
      <c r="C717"/>
      <c r="D717"/>
      <c r="E717"/>
      <c r="F717"/>
      <c r="G717"/>
      <c r="H717"/>
      <c r="I717"/>
    </row>
    <row r="718" spans="1:9" ht="12.75" x14ac:dyDescent="0.2">
      <c r="A718"/>
      <c r="B718"/>
      <c r="C718"/>
      <c r="D718"/>
      <c r="E718"/>
      <c r="F718"/>
      <c r="G718"/>
      <c r="H718"/>
      <c r="I718"/>
    </row>
    <row r="719" spans="1:9" ht="12.75" x14ac:dyDescent="0.2">
      <c r="A719"/>
      <c r="B719"/>
      <c r="C719"/>
      <c r="D719"/>
      <c r="E719"/>
      <c r="F719"/>
      <c r="G719"/>
      <c r="H719"/>
      <c r="I719"/>
    </row>
    <row r="720" spans="1:9" ht="12.75" x14ac:dyDescent="0.2">
      <c r="A720"/>
      <c r="B720"/>
      <c r="C720"/>
      <c r="D720"/>
      <c r="E720"/>
      <c r="F720"/>
      <c r="G720"/>
      <c r="H720"/>
      <c r="I720"/>
    </row>
    <row r="721" spans="1:9" ht="12.75" x14ac:dyDescent="0.2">
      <c r="A721"/>
      <c r="B721"/>
      <c r="C721"/>
      <c r="D721"/>
      <c r="E721"/>
      <c r="F721"/>
      <c r="G721"/>
      <c r="H721"/>
      <c r="I721"/>
    </row>
    <row r="722" spans="1:9" ht="12.75" x14ac:dyDescent="0.2">
      <c r="A722"/>
      <c r="B722"/>
      <c r="C722"/>
      <c r="D722"/>
      <c r="E722"/>
      <c r="F722"/>
      <c r="G722"/>
      <c r="H722"/>
      <c r="I722"/>
    </row>
    <row r="723" spans="1:9" ht="12.75" x14ac:dyDescent="0.2">
      <c r="A723"/>
      <c r="B723"/>
      <c r="C723"/>
      <c r="D723"/>
      <c r="E723"/>
      <c r="F723"/>
      <c r="G723"/>
      <c r="H723"/>
      <c r="I723"/>
    </row>
    <row r="724" spans="1:9" ht="12.75" x14ac:dyDescent="0.2">
      <c r="A724"/>
      <c r="B724"/>
      <c r="C724"/>
      <c r="D724"/>
      <c r="E724"/>
      <c r="F724"/>
      <c r="G724"/>
      <c r="H724"/>
      <c r="I724"/>
    </row>
    <row r="725" spans="1:9" ht="12.75" x14ac:dyDescent="0.2">
      <c r="A725"/>
      <c r="B725"/>
      <c r="C725"/>
      <c r="D725"/>
      <c r="E725"/>
      <c r="F725"/>
      <c r="G725"/>
      <c r="H725"/>
      <c r="I725"/>
    </row>
    <row r="726" spans="1:9" ht="12.75" x14ac:dyDescent="0.2">
      <c r="A726"/>
      <c r="B726"/>
      <c r="C726"/>
      <c r="D726"/>
      <c r="E726"/>
      <c r="F726"/>
      <c r="G726"/>
      <c r="H726"/>
      <c r="I726"/>
    </row>
    <row r="727" spans="1:9" ht="12.75" x14ac:dyDescent="0.2">
      <c r="A727"/>
      <c r="B727"/>
      <c r="C727"/>
      <c r="D727"/>
      <c r="E727"/>
      <c r="F727"/>
      <c r="G727"/>
      <c r="H727"/>
      <c r="I727"/>
    </row>
    <row r="728" spans="1:9" ht="12.75" x14ac:dyDescent="0.2">
      <c r="A728"/>
      <c r="B728"/>
      <c r="C728"/>
      <c r="D728"/>
      <c r="E728"/>
      <c r="F728"/>
      <c r="G728"/>
      <c r="H728"/>
      <c r="I728"/>
    </row>
    <row r="729" spans="1:9" ht="12.75" x14ac:dyDescent="0.2">
      <c r="A729"/>
      <c r="B729"/>
      <c r="C729"/>
      <c r="D729"/>
      <c r="E729"/>
      <c r="F729"/>
      <c r="G729"/>
      <c r="H729"/>
      <c r="I729"/>
    </row>
    <row r="730" spans="1:9" ht="12.75" x14ac:dyDescent="0.2">
      <c r="A730"/>
      <c r="B730"/>
      <c r="C730"/>
      <c r="D730"/>
      <c r="E730"/>
      <c r="F730"/>
      <c r="G730"/>
      <c r="H730"/>
      <c r="I730"/>
    </row>
    <row r="731" spans="1:9" ht="12.75" x14ac:dyDescent="0.2">
      <c r="A731"/>
      <c r="B731"/>
      <c r="C731"/>
      <c r="D731"/>
      <c r="E731"/>
      <c r="F731"/>
      <c r="G731"/>
      <c r="H731"/>
      <c r="I731"/>
    </row>
    <row r="732" spans="1:9" ht="12.75" x14ac:dyDescent="0.2">
      <c r="A732"/>
      <c r="B732"/>
      <c r="C732"/>
      <c r="D732"/>
      <c r="E732"/>
      <c r="F732"/>
      <c r="G732"/>
      <c r="H732"/>
      <c r="I732"/>
    </row>
    <row r="733" spans="1:9" ht="12.75" x14ac:dyDescent="0.2">
      <c r="A733"/>
      <c r="B733"/>
      <c r="C733"/>
      <c r="D733"/>
      <c r="E733"/>
      <c r="F733"/>
      <c r="G733"/>
      <c r="H733"/>
      <c r="I733"/>
    </row>
    <row r="734" spans="1:9" ht="12.75" x14ac:dyDescent="0.2">
      <c r="A734"/>
      <c r="B734"/>
      <c r="C734"/>
      <c r="D734"/>
      <c r="E734"/>
      <c r="F734"/>
      <c r="G734"/>
      <c r="H734"/>
      <c r="I734"/>
    </row>
    <row r="735" spans="1:9" ht="12.75" x14ac:dyDescent="0.2">
      <c r="A735"/>
      <c r="B735"/>
      <c r="C735"/>
      <c r="D735"/>
      <c r="E735"/>
      <c r="F735"/>
      <c r="G735"/>
      <c r="H735"/>
      <c r="I735"/>
    </row>
    <row r="736" spans="1:9" ht="12.75" x14ac:dyDescent="0.2">
      <c r="A736"/>
      <c r="B736"/>
      <c r="C736"/>
      <c r="D736"/>
      <c r="E736"/>
      <c r="F736"/>
      <c r="G736"/>
      <c r="H736"/>
      <c r="I736"/>
    </row>
    <row r="737" spans="1:9" ht="12.75" x14ac:dyDescent="0.2">
      <c r="A737"/>
      <c r="B737"/>
      <c r="C737"/>
      <c r="D737"/>
      <c r="E737"/>
      <c r="F737"/>
      <c r="G737"/>
      <c r="H737"/>
      <c r="I737"/>
    </row>
    <row r="738" spans="1:9" ht="12.75" x14ac:dyDescent="0.2">
      <c r="A738"/>
      <c r="B738"/>
      <c r="C738"/>
      <c r="D738"/>
      <c r="E738"/>
      <c r="F738"/>
      <c r="G738"/>
      <c r="H738"/>
      <c r="I738"/>
    </row>
    <row r="739" spans="1:9" ht="12.75" x14ac:dyDescent="0.2">
      <c r="A739"/>
      <c r="B739"/>
      <c r="C739"/>
      <c r="D739"/>
      <c r="E739"/>
      <c r="F739"/>
      <c r="G739"/>
      <c r="H739"/>
      <c r="I739"/>
    </row>
    <row r="740" spans="1:9" ht="12.75" x14ac:dyDescent="0.2">
      <c r="A740"/>
      <c r="B740"/>
      <c r="C740"/>
      <c r="D740"/>
      <c r="E740"/>
      <c r="F740"/>
      <c r="G740"/>
      <c r="H740"/>
      <c r="I740"/>
    </row>
    <row r="741" spans="1:9" ht="12.75" x14ac:dyDescent="0.2">
      <c r="A741"/>
      <c r="B741"/>
      <c r="C741"/>
      <c r="D741"/>
      <c r="E741"/>
      <c r="F741"/>
      <c r="G741"/>
      <c r="H741"/>
      <c r="I741"/>
    </row>
    <row r="742" spans="1:9" ht="12.75" x14ac:dyDescent="0.2">
      <c r="A742"/>
      <c r="B742"/>
      <c r="C742"/>
      <c r="D742"/>
      <c r="E742"/>
      <c r="F742"/>
      <c r="G742"/>
      <c r="H742"/>
      <c r="I742"/>
    </row>
    <row r="743" spans="1:9" ht="12.75" x14ac:dyDescent="0.2">
      <c r="A743"/>
      <c r="B743"/>
      <c r="C743"/>
      <c r="D743"/>
      <c r="E743"/>
      <c r="F743"/>
      <c r="G743"/>
      <c r="H743"/>
      <c r="I743"/>
    </row>
    <row r="744" spans="1:9" ht="12.75" x14ac:dyDescent="0.2">
      <c r="A744"/>
      <c r="B744"/>
      <c r="C744"/>
      <c r="D744"/>
      <c r="E744"/>
      <c r="F744"/>
      <c r="G744"/>
      <c r="H744"/>
      <c r="I744"/>
    </row>
    <row r="745" spans="1:9" ht="12.75" x14ac:dyDescent="0.2">
      <c r="A745"/>
      <c r="B745"/>
      <c r="C745"/>
      <c r="D745"/>
      <c r="E745"/>
      <c r="F745"/>
      <c r="G745"/>
      <c r="H745"/>
      <c r="I745"/>
    </row>
    <row r="746" spans="1:9" ht="12.75" x14ac:dyDescent="0.2">
      <c r="A746"/>
      <c r="B746"/>
      <c r="C746"/>
      <c r="D746"/>
      <c r="E746"/>
      <c r="F746"/>
      <c r="G746"/>
      <c r="H746"/>
      <c r="I746"/>
    </row>
    <row r="747" spans="1:9" ht="12.75" x14ac:dyDescent="0.2">
      <c r="A747"/>
      <c r="B747"/>
      <c r="C747"/>
      <c r="D747"/>
      <c r="E747"/>
      <c r="F747"/>
      <c r="G747"/>
      <c r="H747"/>
      <c r="I747"/>
    </row>
    <row r="748" spans="1:9" ht="12.75" x14ac:dyDescent="0.2">
      <c r="A748"/>
      <c r="B748"/>
      <c r="C748"/>
      <c r="D748"/>
      <c r="E748"/>
      <c r="F748"/>
      <c r="G748"/>
      <c r="H748"/>
      <c r="I748"/>
    </row>
    <row r="749" spans="1:9" ht="12.75" x14ac:dyDescent="0.2">
      <c r="A749"/>
      <c r="B749"/>
      <c r="C749"/>
      <c r="D749"/>
      <c r="E749"/>
      <c r="F749"/>
      <c r="G749"/>
      <c r="H749"/>
      <c r="I749"/>
    </row>
    <row r="750" spans="1:9" ht="12.75" x14ac:dyDescent="0.2">
      <c r="A750"/>
      <c r="B750"/>
      <c r="C750"/>
      <c r="D750"/>
      <c r="E750"/>
      <c r="F750"/>
      <c r="G750"/>
      <c r="H750"/>
      <c r="I750"/>
    </row>
    <row r="751" spans="1:9" ht="12.75" x14ac:dyDescent="0.2">
      <c r="A751"/>
      <c r="B751"/>
      <c r="C751"/>
      <c r="D751"/>
      <c r="E751"/>
      <c r="F751"/>
      <c r="G751"/>
      <c r="H751"/>
      <c r="I751"/>
    </row>
    <row r="752" spans="1:9" ht="12.75" x14ac:dyDescent="0.2">
      <c r="A752"/>
      <c r="B752"/>
      <c r="C752"/>
      <c r="D752"/>
      <c r="E752"/>
      <c r="F752"/>
      <c r="G752"/>
      <c r="H752"/>
      <c r="I752"/>
    </row>
    <row r="753" spans="1:9" ht="12.75" x14ac:dyDescent="0.2">
      <c r="A753"/>
      <c r="B753"/>
      <c r="C753"/>
      <c r="D753"/>
      <c r="E753"/>
      <c r="F753"/>
      <c r="G753"/>
      <c r="H753"/>
      <c r="I753"/>
    </row>
    <row r="754" spans="1:9" ht="12.75" x14ac:dyDescent="0.2">
      <c r="A754"/>
      <c r="B754"/>
      <c r="C754"/>
      <c r="D754"/>
      <c r="E754"/>
      <c r="F754"/>
      <c r="G754"/>
      <c r="H754"/>
      <c r="I754"/>
    </row>
    <row r="755" spans="1:9" ht="12.75" x14ac:dyDescent="0.2">
      <c r="A755"/>
      <c r="B755"/>
      <c r="C755"/>
      <c r="D755"/>
      <c r="E755"/>
      <c r="F755"/>
      <c r="G755"/>
      <c r="H755"/>
      <c r="I755"/>
    </row>
    <row r="756" spans="1:9" ht="12.75" x14ac:dyDescent="0.2">
      <c r="A756"/>
      <c r="B756"/>
      <c r="C756"/>
      <c r="D756"/>
      <c r="E756"/>
      <c r="F756"/>
      <c r="G756"/>
      <c r="H756"/>
      <c r="I756"/>
    </row>
    <row r="757" spans="1:9" ht="12.75" x14ac:dyDescent="0.2">
      <c r="A757"/>
      <c r="B757"/>
      <c r="C757"/>
      <c r="D757"/>
      <c r="E757"/>
      <c r="F757"/>
      <c r="G757"/>
      <c r="H757"/>
      <c r="I757"/>
    </row>
    <row r="758" spans="1:9" ht="12.75" x14ac:dyDescent="0.2">
      <c r="A758"/>
      <c r="B758"/>
      <c r="C758"/>
      <c r="D758"/>
      <c r="E758"/>
      <c r="F758"/>
      <c r="G758"/>
      <c r="H758"/>
      <c r="I758"/>
    </row>
    <row r="759" spans="1:9" ht="12.75" x14ac:dyDescent="0.2">
      <c r="A759"/>
      <c r="B759"/>
      <c r="C759"/>
      <c r="D759"/>
      <c r="E759"/>
      <c r="F759"/>
      <c r="G759"/>
      <c r="H759"/>
      <c r="I759"/>
    </row>
    <row r="760" spans="1:9" ht="12.75" x14ac:dyDescent="0.2">
      <c r="A760"/>
      <c r="B760"/>
      <c r="C760"/>
      <c r="D760"/>
      <c r="E760"/>
      <c r="F760"/>
      <c r="G760"/>
      <c r="H760"/>
      <c r="I760"/>
    </row>
    <row r="761" spans="1:9" ht="12.75" x14ac:dyDescent="0.2">
      <c r="A761"/>
      <c r="B761"/>
      <c r="C761"/>
      <c r="D761"/>
      <c r="E761"/>
      <c r="F761"/>
      <c r="G761"/>
      <c r="H761"/>
      <c r="I761"/>
    </row>
    <row r="762" spans="1:9" ht="12.75" x14ac:dyDescent="0.2">
      <c r="A762"/>
      <c r="B762"/>
      <c r="C762"/>
      <c r="D762"/>
      <c r="E762"/>
      <c r="F762"/>
      <c r="G762"/>
      <c r="H762"/>
      <c r="I762"/>
    </row>
    <row r="763" spans="1:9" ht="12.75" x14ac:dyDescent="0.2">
      <c r="A763"/>
      <c r="B763"/>
      <c r="C763"/>
      <c r="D763"/>
      <c r="E763"/>
      <c r="F763"/>
      <c r="G763"/>
      <c r="H763"/>
      <c r="I763"/>
    </row>
    <row r="764" spans="1:9" ht="12.75" x14ac:dyDescent="0.2">
      <c r="A764"/>
      <c r="B764"/>
      <c r="C764"/>
      <c r="D764"/>
      <c r="E764"/>
      <c r="F764"/>
      <c r="G764"/>
      <c r="H764"/>
      <c r="I764"/>
    </row>
    <row r="765" spans="1:9" ht="12.75" x14ac:dyDescent="0.2">
      <c r="A765"/>
      <c r="B765"/>
      <c r="C765"/>
      <c r="D765"/>
      <c r="E765"/>
      <c r="F765"/>
      <c r="G765"/>
      <c r="H765"/>
      <c r="I765"/>
    </row>
    <row r="766" spans="1:9" ht="12.75" x14ac:dyDescent="0.2">
      <c r="A766"/>
      <c r="B766"/>
      <c r="C766"/>
      <c r="D766"/>
      <c r="E766"/>
      <c r="F766"/>
      <c r="G766"/>
      <c r="H766"/>
      <c r="I766"/>
    </row>
    <row r="767" spans="1:9" ht="12.75" x14ac:dyDescent="0.2">
      <c r="A767"/>
      <c r="B767"/>
      <c r="C767"/>
      <c r="D767"/>
      <c r="E767"/>
      <c r="F767"/>
      <c r="G767"/>
      <c r="H767"/>
      <c r="I767"/>
    </row>
    <row r="768" spans="1:9" ht="12.75" x14ac:dyDescent="0.2">
      <c r="A768"/>
      <c r="B768"/>
      <c r="C768"/>
      <c r="D768"/>
      <c r="E768"/>
      <c r="F768"/>
      <c r="G768"/>
      <c r="H768"/>
      <c r="I768"/>
    </row>
    <row r="769" spans="1:9" ht="12.75" x14ac:dyDescent="0.2">
      <c r="A769"/>
      <c r="B769"/>
      <c r="C769"/>
      <c r="D769"/>
      <c r="E769"/>
      <c r="F769"/>
      <c r="G769"/>
      <c r="H769"/>
      <c r="I769"/>
    </row>
    <row r="770" spans="1:9" ht="12.75" x14ac:dyDescent="0.2">
      <c r="A770"/>
      <c r="B770"/>
      <c r="C770"/>
      <c r="D770"/>
      <c r="E770"/>
      <c r="F770"/>
      <c r="G770"/>
      <c r="H770"/>
      <c r="I770"/>
    </row>
    <row r="771" spans="1:9" ht="12.75" x14ac:dyDescent="0.2">
      <c r="A771"/>
      <c r="B771"/>
      <c r="C771"/>
      <c r="D771"/>
      <c r="E771"/>
      <c r="F771"/>
      <c r="G771"/>
      <c r="H771"/>
      <c r="I771"/>
    </row>
    <row r="772" spans="1:9" ht="12.75" x14ac:dyDescent="0.2">
      <c r="A772"/>
      <c r="B772"/>
      <c r="C772"/>
      <c r="D772"/>
      <c r="E772"/>
      <c r="F772"/>
      <c r="G772"/>
      <c r="H772"/>
      <c r="I772"/>
    </row>
    <row r="773" spans="1:9" ht="12.75" x14ac:dyDescent="0.2">
      <c r="A773"/>
      <c r="B773"/>
      <c r="C773"/>
      <c r="D773"/>
      <c r="E773"/>
      <c r="F773"/>
      <c r="G773"/>
      <c r="H773"/>
      <c r="I773"/>
    </row>
    <row r="774" spans="1:9" ht="12.75" x14ac:dyDescent="0.2">
      <c r="A774"/>
      <c r="B774"/>
      <c r="C774"/>
      <c r="D774"/>
      <c r="E774"/>
      <c r="F774"/>
      <c r="G774"/>
      <c r="H774"/>
      <c r="I774"/>
    </row>
    <row r="775" spans="1:9" ht="12.75" x14ac:dyDescent="0.2">
      <c r="A775"/>
      <c r="B775"/>
      <c r="C775"/>
      <c r="D775"/>
      <c r="E775"/>
      <c r="F775"/>
      <c r="G775"/>
      <c r="H775"/>
      <c r="I775"/>
    </row>
    <row r="776" spans="1:9" ht="12.75" x14ac:dyDescent="0.2">
      <c r="A776"/>
      <c r="B776"/>
      <c r="C776"/>
      <c r="D776"/>
      <c r="E776"/>
      <c r="F776"/>
      <c r="G776"/>
      <c r="H776"/>
      <c r="I776"/>
    </row>
    <row r="777" spans="1:9" ht="12.75" x14ac:dyDescent="0.2">
      <c r="A777"/>
      <c r="B777"/>
      <c r="C777"/>
      <c r="D777"/>
      <c r="E777"/>
      <c r="F777"/>
      <c r="G777"/>
      <c r="H777"/>
      <c r="I777"/>
    </row>
    <row r="778" spans="1:9" ht="12.75" x14ac:dyDescent="0.2">
      <c r="A778"/>
      <c r="B778"/>
      <c r="C778"/>
      <c r="D778"/>
      <c r="E778"/>
      <c r="F778"/>
      <c r="G778"/>
      <c r="H778"/>
      <c r="I778"/>
    </row>
    <row r="779" spans="1:9" ht="12.75" x14ac:dyDescent="0.2">
      <c r="A779"/>
      <c r="B779"/>
      <c r="C779"/>
      <c r="D779"/>
      <c r="E779"/>
      <c r="F779"/>
      <c r="G779"/>
      <c r="H779"/>
      <c r="I779"/>
    </row>
    <row r="780" spans="1:9" ht="12.75" x14ac:dyDescent="0.2">
      <c r="A780"/>
      <c r="B780"/>
      <c r="C780"/>
      <c r="D780"/>
      <c r="E780"/>
      <c r="F780"/>
      <c r="G780"/>
      <c r="H780"/>
      <c r="I780"/>
    </row>
    <row r="781" spans="1:9" ht="12.75" x14ac:dyDescent="0.2">
      <c r="A781"/>
      <c r="B781"/>
      <c r="C781"/>
      <c r="D781"/>
      <c r="E781"/>
      <c r="F781"/>
      <c r="G781"/>
      <c r="H781"/>
      <c r="I781"/>
    </row>
    <row r="782" spans="1:9" ht="12.75" x14ac:dyDescent="0.2">
      <c r="A782"/>
      <c r="B782"/>
      <c r="C782"/>
      <c r="D782"/>
      <c r="E782"/>
      <c r="F782"/>
      <c r="G782"/>
      <c r="H782"/>
      <c r="I782"/>
    </row>
    <row r="783" spans="1:9" ht="12.75" x14ac:dyDescent="0.2">
      <c r="A783"/>
      <c r="B783"/>
      <c r="C783"/>
      <c r="D783"/>
      <c r="E783"/>
      <c r="F783"/>
      <c r="G783"/>
      <c r="H783"/>
      <c r="I783"/>
    </row>
    <row r="784" spans="1:9" ht="12.75" x14ac:dyDescent="0.2">
      <c r="A784"/>
      <c r="B784"/>
      <c r="C784"/>
      <c r="D784"/>
      <c r="E784"/>
      <c r="F784"/>
      <c r="G784"/>
      <c r="H784"/>
      <c r="I784"/>
    </row>
    <row r="785" spans="1:9" ht="12.75" x14ac:dyDescent="0.2">
      <c r="A785"/>
      <c r="B785"/>
      <c r="C785"/>
      <c r="D785"/>
      <c r="E785"/>
      <c r="F785"/>
      <c r="G785"/>
      <c r="H785"/>
      <c r="I785"/>
    </row>
    <row r="786" spans="1:9" ht="12.75" x14ac:dyDescent="0.2">
      <c r="A786"/>
      <c r="B786"/>
      <c r="C786"/>
      <c r="D786"/>
      <c r="E786"/>
      <c r="F786"/>
      <c r="G786"/>
      <c r="H786"/>
      <c r="I786"/>
    </row>
    <row r="787" spans="1:9" ht="12.75" x14ac:dyDescent="0.2">
      <c r="A787"/>
      <c r="B787"/>
      <c r="C787"/>
      <c r="D787"/>
      <c r="E787"/>
      <c r="F787"/>
      <c r="G787"/>
      <c r="H787"/>
      <c r="I787"/>
    </row>
    <row r="788" spans="1:9" ht="12.75" x14ac:dyDescent="0.2">
      <c r="A788"/>
      <c r="B788"/>
      <c r="C788"/>
      <c r="D788"/>
      <c r="E788"/>
      <c r="F788"/>
      <c r="G788"/>
      <c r="H788"/>
      <c r="I788"/>
    </row>
    <row r="789" spans="1:9" ht="12.75" x14ac:dyDescent="0.2">
      <c r="A789"/>
      <c r="B789"/>
      <c r="C789"/>
      <c r="D789"/>
      <c r="E789"/>
      <c r="F789"/>
      <c r="G789"/>
      <c r="H789"/>
      <c r="I789"/>
    </row>
    <row r="790" spans="1:9" ht="12.75" x14ac:dyDescent="0.2">
      <c r="A790"/>
      <c r="B790"/>
      <c r="C790"/>
      <c r="D790"/>
      <c r="E790"/>
      <c r="F790"/>
      <c r="G790"/>
      <c r="H790"/>
      <c r="I790"/>
    </row>
    <row r="791" spans="1:9" ht="12.75" x14ac:dyDescent="0.2">
      <c r="A791"/>
      <c r="B791"/>
      <c r="C791"/>
      <c r="D791"/>
      <c r="E791"/>
      <c r="F791"/>
      <c r="G791"/>
      <c r="H791"/>
      <c r="I791"/>
    </row>
    <row r="792" spans="1:9" ht="12.75" x14ac:dyDescent="0.2">
      <c r="A792"/>
      <c r="B792"/>
      <c r="C792"/>
      <c r="D792"/>
      <c r="E792"/>
      <c r="F792"/>
      <c r="G792"/>
      <c r="H792"/>
      <c r="I792"/>
    </row>
    <row r="793" spans="1:9" ht="12.75" x14ac:dyDescent="0.2">
      <c r="A793"/>
      <c r="B793"/>
      <c r="C793"/>
      <c r="D793"/>
      <c r="E793"/>
      <c r="F793"/>
      <c r="G793"/>
      <c r="H793"/>
      <c r="I793"/>
    </row>
    <row r="794" spans="1:9" ht="12.75" x14ac:dyDescent="0.2">
      <c r="A794"/>
      <c r="B794"/>
      <c r="C794"/>
      <c r="D794"/>
      <c r="E794"/>
      <c r="F794"/>
      <c r="G794"/>
      <c r="H794"/>
      <c r="I794"/>
    </row>
    <row r="795" spans="1:9" ht="12.75" x14ac:dyDescent="0.2">
      <c r="A795"/>
      <c r="B795"/>
      <c r="C795"/>
      <c r="D795"/>
      <c r="E795"/>
      <c r="F795"/>
      <c r="G795"/>
      <c r="H795"/>
      <c r="I795"/>
    </row>
    <row r="796" spans="1:9" ht="12.75" x14ac:dyDescent="0.2">
      <c r="A796"/>
      <c r="B796"/>
      <c r="C796"/>
      <c r="D796"/>
      <c r="E796"/>
      <c r="F796"/>
      <c r="G796"/>
      <c r="H796"/>
      <c r="I796"/>
    </row>
    <row r="797" spans="1:9" ht="12.75" x14ac:dyDescent="0.2">
      <c r="A797"/>
      <c r="B797"/>
      <c r="C797"/>
      <c r="D797"/>
      <c r="E797"/>
      <c r="F797"/>
      <c r="G797"/>
      <c r="H797"/>
      <c r="I797"/>
    </row>
    <row r="798" spans="1:9" ht="12.75" x14ac:dyDescent="0.2">
      <c r="A798"/>
      <c r="B798"/>
      <c r="C798"/>
      <c r="D798"/>
      <c r="E798"/>
      <c r="F798"/>
      <c r="G798"/>
      <c r="H798"/>
      <c r="I798"/>
    </row>
    <row r="799" spans="1:9" ht="12.75" x14ac:dyDescent="0.2">
      <c r="A799"/>
      <c r="B799"/>
      <c r="C799"/>
      <c r="D799"/>
      <c r="E799"/>
      <c r="F799"/>
      <c r="G799"/>
      <c r="H799"/>
      <c r="I799"/>
    </row>
    <row r="800" spans="1:9" ht="12.75" x14ac:dyDescent="0.2">
      <c r="A800"/>
      <c r="B800"/>
      <c r="C800"/>
      <c r="D800"/>
      <c r="E800"/>
      <c r="F800"/>
      <c r="G800"/>
      <c r="H800"/>
      <c r="I800"/>
    </row>
    <row r="801" spans="1:9" ht="12.75" x14ac:dyDescent="0.2">
      <c r="A801"/>
      <c r="B801"/>
      <c r="C801"/>
      <c r="D801"/>
      <c r="E801"/>
      <c r="F801"/>
      <c r="G801"/>
      <c r="H801"/>
      <c r="I801"/>
    </row>
    <row r="802" spans="1:9" ht="12.75" x14ac:dyDescent="0.2">
      <c r="A802"/>
      <c r="B802"/>
      <c r="C802"/>
      <c r="D802"/>
      <c r="E802"/>
      <c r="F802"/>
      <c r="G802"/>
      <c r="H802"/>
      <c r="I802"/>
    </row>
    <row r="803" spans="1:9" ht="12.75" x14ac:dyDescent="0.2">
      <c r="A803"/>
      <c r="B803"/>
      <c r="C803"/>
      <c r="D803"/>
      <c r="E803"/>
      <c r="F803"/>
      <c r="G803"/>
      <c r="H803"/>
      <c r="I803"/>
    </row>
    <row r="804" spans="1:9" ht="12.75" x14ac:dyDescent="0.2">
      <c r="A804"/>
      <c r="B804"/>
      <c r="C804"/>
      <c r="D804"/>
      <c r="E804"/>
      <c r="F804"/>
      <c r="G804"/>
      <c r="H804"/>
      <c r="I804"/>
    </row>
    <row r="805" spans="1:9" ht="12.75" x14ac:dyDescent="0.2">
      <c r="A805"/>
      <c r="B805"/>
      <c r="C805"/>
      <c r="D805"/>
      <c r="E805"/>
      <c r="F805"/>
      <c r="G805"/>
      <c r="H805"/>
      <c r="I805"/>
    </row>
    <row r="806" spans="1:9" ht="12.75" x14ac:dyDescent="0.2">
      <c r="A806"/>
      <c r="B806"/>
      <c r="C806"/>
      <c r="D806"/>
      <c r="E806"/>
      <c r="F806"/>
      <c r="G806"/>
      <c r="H806"/>
      <c r="I806"/>
    </row>
    <row r="807" spans="1:9" ht="12.75" x14ac:dyDescent="0.2">
      <c r="A807"/>
      <c r="B807"/>
      <c r="C807"/>
      <c r="D807"/>
      <c r="E807"/>
      <c r="F807"/>
      <c r="G807"/>
      <c r="H807"/>
      <c r="I807"/>
    </row>
    <row r="808" spans="1:9" ht="12.75" x14ac:dyDescent="0.2">
      <c r="A808"/>
      <c r="B808"/>
      <c r="C808"/>
      <c r="D808"/>
      <c r="E808"/>
      <c r="F808"/>
      <c r="G808"/>
      <c r="H808"/>
      <c r="I808"/>
    </row>
    <row r="809" spans="1:9" ht="12.75" x14ac:dyDescent="0.2">
      <c r="A809"/>
      <c r="B809"/>
      <c r="C809"/>
      <c r="D809"/>
      <c r="E809"/>
      <c r="F809"/>
      <c r="G809"/>
      <c r="H809"/>
      <c r="I809"/>
    </row>
    <row r="810" spans="1:9" ht="12.75" x14ac:dyDescent="0.2">
      <c r="A810"/>
      <c r="B810"/>
      <c r="C810"/>
      <c r="D810"/>
      <c r="E810"/>
      <c r="F810"/>
      <c r="G810"/>
      <c r="H810"/>
      <c r="I810"/>
    </row>
    <row r="811" spans="1:9" ht="12.75" x14ac:dyDescent="0.2">
      <c r="A811"/>
      <c r="B811"/>
      <c r="C811"/>
      <c r="D811"/>
      <c r="E811"/>
      <c r="F811"/>
      <c r="G811"/>
      <c r="H811"/>
      <c r="I811"/>
    </row>
    <row r="812" spans="1:9" ht="12.75" x14ac:dyDescent="0.2">
      <c r="A812"/>
      <c r="B812"/>
      <c r="C812"/>
      <c r="D812"/>
      <c r="E812"/>
      <c r="F812"/>
      <c r="G812"/>
      <c r="H812"/>
      <c r="I812"/>
    </row>
    <row r="813" spans="1:9" ht="12.75" x14ac:dyDescent="0.2">
      <c r="A813"/>
      <c r="B813"/>
      <c r="C813"/>
      <c r="D813"/>
      <c r="E813"/>
      <c r="F813"/>
      <c r="G813"/>
      <c r="H813"/>
      <c r="I813"/>
    </row>
    <row r="814" spans="1:9" ht="12.75" x14ac:dyDescent="0.2">
      <c r="A814"/>
      <c r="B814"/>
      <c r="C814"/>
      <c r="D814"/>
      <c r="E814"/>
      <c r="F814"/>
      <c r="G814"/>
      <c r="H814"/>
      <c r="I814"/>
    </row>
    <row r="815" spans="1:9" ht="12.75" x14ac:dyDescent="0.2">
      <c r="A815"/>
      <c r="B815"/>
      <c r="C815"/>
      <c r="D815"/>
      <c r="E815"/>
      <c r="F815"/>
      <c r="G815"/>
      <c r="H815"/>
      <c r="I815"/>
    </row>
    <row r="816" spans="1:9" ht="12.75" x14ac:dyDescent="0.2">
      <c r="A816"/>
      <c r="B816"/>
      <c r="C816"/>
      <c r="D816"/>
      <c r="E816"/>
      <c r="F816"/>
      <c r="G816"/>
      <c r="H816"/>
      <c r="I816"/>
    </row>
    <row r="817" spans="1:9" ht="12.75" x14ac:dyDescent="0.2">
      <c r="A817"/>
      <c r="B817"/>
      <c r="C817"/>
      <c r="D817"/>
      <c r="E817"/>
      <c r="F817"/>
      <c r="G817"/>
      <c r="H817"/>
      <c r="I817"/>
    </row>
    <row r="818" spans="1:9" ht="12.75" x14ac:dyDescent="0.2">
      <c r="A818"/>
      <c r="B818"/>
      <c r="C818"/>
      <c r="D818"/>
      <c r="E818"/>
      <c r="F818"/>
      <c r="G818"/>
      <c r="H818"/>
      <c r="I818"/>
    </row>
    <row r="819" spans="1:9" ht="12.75" x14ac:dyDescent="0.2">
      <c r="A819"/>
      <c r="B819"/>
      <c r="C819"/>
      <c r="D819"/>
      <c r="E819"/>
      <c r="F819"/>
      <c r="G819"/>
      <c r="H819"/>
      <c r="I819"/>
    </row>
    <row r="820" spans="1:9" ht="12.75" x14ac:dyDescent="0.2">
      <c r="A820"/>
      <c r="B820"/>
      <c r="C820"/>
      <c r="D820"/>
      <c r="E820"/>
      <c r="F820"/>
      <c r="G820"/>
      <c r="H820"/>
      <c r="I820"/>
    </row>
    <row r="821" spans="1:9" ht="12.75" x14ac:dyDescent="0.2">
      <c r="A821"/>
      <c r="B821"/>
      <c r="C821"/>
      <c r="D821"/>
      <c r="E821"/>
      <c r="F821"/>
      <c r="G821"/>
      <c r="H821"/>
      <c r="I821"/>
    </row>
    <row r="822" spans="1:9" ht="12.75" x14ac:dyDescent="0.2">
      <c r="A822"/>
      <c r="B822"/>
      <c r="C822"/>
      <c r="D822"/>
      <c r="E822"/>
      <c r="F822"/>
      <c r="G822"/>
      <c r="H822"/>
      <c r="I822"/>
    </row>
    <row r="823" spans="1:9" ht="12.75" x14ac:dyDescent="0.2">
      <c r="A823"/>
      <c r="B823"/>
      <c r="C823"/>
      <c r="D823"/>
      <c r="E823"/>
      <c r="F823"/>
      <c r="G823"/>
      <c r="H823"/>
      <c r="I823"/>
    </row>
    <row r="824" spans="1:9" ht="12.75" x14ac:dyDescent="0.2">
      <c r="A824"/>
      <c r="B824"/>
      <c r="C824"/>
      <c r="D824"/>
      <c r="E824"/>
      <c r="F824"/>
      <c r="G824"/>
      <c r="H824"/>
      <c r="I824"/>
    </row>
    <row r="825" spans="1:9" ht="12.75" x14ac:dyDescent="0.2">
      <c r="A825"/>
      <c r="B825"/>
      <c r="C825"/>
      <c r="D825"/>
      <c r="E825"/>
      <c r="F825"/>
      <c r="G825"/>
      <c r="H825"/>
      <c r="I825"/>
    </row>
    <row r="826" spans="1:9" ht="12.75" x14ac:dyDescent="0.2">
      <c r="A826"/>
      <c r="B826"/>
      <c r="C826"/>
      <c r="D826"/>
      <c r="E826"/>
      <c r="F826"/>
      <c r="G826"/>
      <c r="H826"/>
      <c r="I826"/>
    </row>
    <row r="827" spans="1:9" ht="12.75" x14ac:dyDescent="0.2">
      <c r="A827"/>
      <c r="B827"/>
      <c r="C827"/>
      <c r="D827"/>
      <c r="E827"/>
      <c r="F827"/>
      <c r="G827"/>
      <c r="H827"/>
      <c r="I827"/>
    </row>
    <row r="828" spans="1:9" ht="12.75" x14ac:dyDescent="0.2">
      <c r="A828"/>
      <c r="B828"/>
      <c r="C828"/>
      <c r="D828"/>
      <c r="E828"/>
      <c r="F828"/>
      <c r="G828"/>
      <c r="H828"/>
      <c r="I828"/>
    </row>
    <row r="829" spans="1:9" ht="12.75" x14ac:dyDescent="0.2">
      <c r="A829"/>
      <c r="B829"/>
      <c r="C829"/>
      <c r="D829"/>
      <c r="E829"/>
      <c r="F829"/>
      <c r="G829"/>
      <c r="H829"/>
      <c r="I829"/>
    </row>
    <row r="830" spans="1:9" ht="12.75" x14ac:dyDescent="0.2">
      <c r="A830"/>
      <c r="B830"/>
      <c r="C830"/>
      <c r="D830"/>
      <c r="E830"/>
      <c r="F830"/>
      <c r="G830"/>
      <c r="H830"/>
      <c r="I830"/>
    </row>
    <row r="831" spans="1:9" ht="12.75" x14ac:dyDescent="0.2">
      <c r="A831"/>
      <c r="B831"/>
      <c r="C831"/>
      <c r="D831"/>
      <c r="E831"/>
      <c r="F831"/>
      <c r="G831"/>
      <c r="H831"/>
      <c r="I831"/>
    </row>
    <row r="832" spans="1:9" ht="12.75" x14ac:dyDescent="0.2">
      <c r="A832"/>
      <c r="B832"/>
      <c r="C832"/>
      <c r="D832"/>
      <c r="E832"/>
      <c r="F832"/>
      <c r="G832"/>
      <c r="H832"/>
      <c r="I832"/>
    </row>
    <row r="833" spans="1:9" ht="12.75" x14ac:dyDescent="0.2">
      <c r="A833"/>
      <c r="B833"/>
      <c r="C833"/>
      <c r="D833"/>
      <c r="E833"/>
      <c r="F833"/>
      <c r="G833"/>
      <c r="H833"/>
      <c r="I833"/>
    </row>
    <row r="834" spans="1:9" ht="12.75" x14ac:dyDescent="0.2">
      <c r="A834"/>
      <c r="B834"/>
      <c r="C834"/>
      <c r="D834"/>
      <c r="E834"/>
      <c r="F834"/>
      <c r="G834"/>
      <c r="H834"/>
      <c r="I834"/>
    </row>
    <row r="835" spans="1:9" ht="12.75" x14ac:dyDescent="0.2">
      <c r="A835"/>
      <c r="B835"/>
      <c r="C835"/>
      <c r="D835"/>
      <c r="E835"/>
      <c r="F835"/>
      <c r="G835"/>
      <c r="H835"/>
      <c r="I835"/>
    </row>
    <row r="836" spans="1:9" ht="12.75" x14ac:dyDescent="0.2">
      <c r="A836"/>
      <c r="B836"/>
      <c r="C836"/>
      <c r="D836"/>
      <c r="E836"/>
      <c r="F836"/>
      <c r="G836"/>
      <c r="H836"/>
      <c r="I836"/>
    </row>
    <row r="837" spans="1:9" ht="12.75" x14ac:dyDescent="0.2">
      <c r="A837"/>
      <c r="B837"/>
      <c r="C837"/>
      <c r="D837"/>
      <c r="E837"/>
      <c r="F837"/>
      <c r="G837"/>
      <c r="H837"/>
      <c r="I837"/>
    </row>
    <row r="838" spans="1:9" ht="12.75" x14ac:dyDescent="0.2">
      <c r="A838"/>
      <c r="B838"/>
      <c r="C838"/>
      <c r="D838"/>
      <c r="E838"/>
      <c r="F838"/>
      <c r="G838"/>
      <c r="H838"/>
      <c r="I838"/>
    </row>
    <row r="839" spans="1:9" ht="12.75" x14ac:dyDescent="0.2">
      <c r="A839"/>
      <c r="B839"/>
      <c r="C839"/>
      <c r="D839"/>
      <c r="E839"/>
      <c r="F839"/>
      <c r="G839"/>
      <c r="H839"/>
      <c r="I839"/>
    </row>
    <row r="840" spans="1:9" ht="12.75" x14ac:dyDescent="0.2">
      <c r="A840"/>
      <c r="B840"/>
      <c r="C840"/>
      <c r="D840"/>
      <c r="E840"/>
      <c r="F840"/>
      <c r="G840"/>
      <c r="H840"/>
      <c r="I840"/>
    </row>
    <row r="841" spans="1:9" ht="12.75" x14ac:dyDescent="0.2">
      <c r="A841"/>
      <c r="B841"/>
      <c r="C841"/>
      <c r="D841"/>
      <c r="E841"/>
      <c r="F841"/>
      <c r="G841"/>
      <c r="H841"/>
      <c r="I841"/>
    </row>
    <row r="842" spans="1:9" ht="12.75" x14ac:dyDescent="0.2">
      <c r="A842"/>
      <c r="B842"/>
      <c r="C842"/>
      <c r="D842"/>
      <c r="E842"/>
      <c r="F842"/>
      <c r="G842"/>
      <c r="H842"/>
      <c r="I842"/>
    </row>
    <row r="843" spans="1:9" ht="12.75" x14ac:dyDescent="0.2">
      <c r="A843"/>
      <c r="B843"/>
      <c r="C843"/>
      <c r="D843"/>
      <c r="E843"/>
      <c r="F843"/>
      <c r="G843"/>
      <c r="H843"/>
      <c r="I843"/>
    </row>
    <row r="844" spans="1:9" ht="12.75" x14ac:dyDescent="0.2">
      <c r="A844"/>
      <c r="B844"/>
      <c r="C844"/>
      <c r="D844"/>
      <c r="E844"/>
      <c r="F844"/>
      <c r="G844"/>
      <c r="H844"/>
      <c r="I844"/>
    </row>
    <row r="845" spans="1:9" ht="12.75" x14ac:dyDescent="0.2">
      <c r="A845"/>
      <c r="B845"/>
      <c r="C845"/>
      <c r="D845"/>
      <c r="E845"/>
      <c r="F845"/>
      <c r="G845"/>
      <c r="H845"/>
      <c r="I845"/>
    </row>
    <row r="846" spans="1:9" ht="12.75" x14ac:dyDescent="0.2">
      <c r="A846"/>
      <c r="B846"/>
      <c r="C846"/>
      <c r="D846"/>
      <c r="E846"/>
      <c r="F846"/>
      <c r="G846"/>
      <c r="H846"/>
      <c r="I846"/>
    </row>
    <row r="847" spans="1:9" ht="12.75" x14ac:dyDescent="0.2">
      <c r="A847"/>
      <c r="B847"/>
      <c r="C847"/>
      <c r="D847"/>
      <c r="E847"/>
      <c r="F847"/>
      <c r="G847"/>
      <c r="H847"/>
      <c r="I847"/>
    </row>
    <row r="848" spans="1:9" ht="12.75" x14ac:dyDescent="0.2">
      <c r="A848"/>
      <c r="B848"/>
      <c r="C848"/>
      <c r="D848"/>
      <c r="E848"/>
      <c r="F848"/>
      <c r="G848"/>
      <c r="H848"/>
      <c r="I848"/>
    </row>
    <row r="849" spans="1:9" ht="12.75" x14ac:dyDescent="0.2">
      <c r="A849"/>
      <c r="B849"/>
      <c r="C849"/>
      <c r="D849"/>
      <c r="E849"/>
      <c r="F849"/>
      <c r="G849"/>
      <c r="H849"/>
      <c r="I849"/>
    </row>
    <row r="850" spans="1:9" ht="12.75" x14ac:dyDescent="0.2">
      <c r="A850"/>
      <c r="B850"/>
      <c r="C850"/>
      <c r="D850"/>
      <c r="E850"/>
      <c r="F850"/>
      <c r="G850"/>
      <c r="H850"/>
      <c r="I850"/>
    </row>
    <row r="851" spans="1:9" ht="12.75" x14ac:dyDescent="0.2">
      <c r="A851"/>
      <c r="B851"/>
      <c r="C851"/>
      <c r="D851"/>
      <c r="E851"/>
      <c r="F851"/>
      <c r="G851"/>
      <c r="H851"/>
      <c r="I851"/>
    </row>
    <row r="852" spans="1:9" ht="12.75" x14ac:dyDescent="0.2">
      <c r="A852"/>
      <c r="B852"/>
      <c r="C852"/>
      <c r="D852"/>
      <c r="E852"/>
      <c r="F852"/>
      <c r="G852"/>
      <c r="H852"/>
      <c r="I852"/>
    </row>
    <row r="853" spans="1:9" ht="12.75" x14ac:dyDescent="0.2">
      <c r="A853"/>
      <c r="B853"/>
      <c r="C853"/>
      <c r="D853"/>
      <c r="E853"/>
      <c r="F853"/>
      <c r="G853"/>
      <c r="H853"/>
      <c r="I853"/>
    </row>
    <row r="854" spans="1:9" ht="12.75" x14ac:dyDescent="0.2">
      <c r="A854"/>
      <c r="B854"/>
      <c r="C854"/>
      <c r="D854"/>
      <c r="E854"/>
      <c r="F854"/>
      <c r="G854"/>
      <c r="H854"/>
      <c r="I854"/>
    </row>
    <row r="855" spans="1:9" ht="12.75" x14ac:dyDescent="0.2">
      <c r="A855"/>
      <c r="B855"/>
      <c r="C855"/>
      <c r="D855"/>
      <c r="E855"/>
      <c r="F855"/>
      <c r="G855"/>
      <c r="H855"/>
      <c r="I855"/>
    </row>
    <row r="856" spans="1:9" ht="12.75" x14ac:dyDescent="0.2">
      <c r="A856"/>
      <c r="B856"/>
      <c r="C856"/>
      <c r="D856"/>
      <c r="E856"/>
      <c r="F856"/>
      <c r="G856"/>
      <c r="H856"/>
      <c r="I856"/>
    </row>
    <row r="857" spans="1:9" ht="12.75" x14ac:dyDescent="0.2">
      <c r="A857"/>
      <c r="B857"/>
      <c r="C857"/>
      <c r="D857"/>
      <c r="E857"/>
      <c r="F857"/>
      <c r="G857"/>
      <c r="H857"/>
      <c r="I857"/>
    </row>
    <row r="858" spans="1:9" ht="12.75" x14ac:dyDescent="0.2">
      <c r="A858"/>
      <c r="B858"/>
      <c r="C858"/>
      <c r="D858"/>
      <c r="E858"/>
      <c r="F858"/>
      <c r="G858"/>
      <c r="H858"/>
      <c r="I858"/>
    </row>
    <row r="859" spans="1:9" ht="12.75" x14ac:dyDescent="0.2">
      <c r="A859"/>
      <c r="B859"/>
      <c r="C859"/>
      <c r="D859"/>
      <c r="E859"/>
      <c r="F859"/>
      <c r="G859"/>
      <c r="H859"/>
      <c r="I859"/>
    </row>
    <row r="860" spans="1:9" ht="12.75" x14ac:dyDescent="0.2">
      <c r="A860"/>
      <c r="B860"/>
      <c r="C860"/>
      <c r="D860"/>
      <c r="E860"/>
      <c r="F860"/>
      <c r="G860"/>
      <c r="H860"/>
      <c r="I860"/>
    </row>
    <row r="861" spans="1:9" ht="12.75" x14ac:dyDescent="0.2">
      <c r="A861"/>
      <c r="B861"/>
      <c r="C861"/>
      <c r="D861"/>
      <c r="E861"/>
      <c r="F861"/>
      <c r="G861"/>
      <c r="H861"/>
      <c r="I861"/>
    </row>
    <row r="862" spans="1:9" ht="12.75" x14ac:dyDescent="0.2">
      <c r="A862"/>
      <c r="B862"/>
      <c r="C862"/>
      <c r="D862"/>
      <c r="E862"/>
      <c r="F862"/>
      <c r="G862"/>
      <c r="H862"/>
      <c r="I862"/>
    </row>
    <row r="863" spans="1:9" ht="12.75" x14ac:dyDescent="0.2">
      <c r="A863"/>
      <c r="B863"/>
      <c r="C863"/>
      <c r="D863"/>
      <c r="E863"/>
      <c r="F863"/>
      <c r="G863"/>
      <c r="H863"/>
      <c r="I863"/>
    </row>
    <row r="864" spans="1:9" ht="12.75" x14ac:dyDescent="0.2">
      <c r="A864"/>
      <c r="B864"/>
      <c r="C864"/>
      <c r="D864"/>
      <c r="E864"/>
      <c r="F864"/>
      <c r="G864"/>
      <c r="H864"/>
      <c r="I864"/>
    </row>
    <row r="865" spans="1:9" ht="12.75" x14ac:dyDescent="0.2">
      <c r="A865"/>
      <c r="B865"/>
      <c r="C865"/>
      <c r="D865"/>
      <c r="E865"/>
      <c r="F865"/>
      <c r="G865"/>
      <c r="H865"/>
      <c r="I865"/>
    </row>
    <row r="866" spans="1:9" ht="12.75" x14ac:dyDescent="0.2">
      <c r="A866"/>
      <c r="B866"/>
      <c r="C866"/>
      <c r="D866"/>
      <c r="E866"/>
      <c r="F866"/>
      <c r="G866"/>
      <c r="H866"/>
      <c r="I866"/>
    </row>
    <row r="867" spans="1:9" ht="12.75" x14ac:dyDescent="0.2">
      <c r="A867"/>
      <c r="B867"/>
      <c r="C867"/>
      <c r="D867"/>
      <c r="E867"/>
      <c r="F867"/>
      <c r="G867"/>
      <c r="H867"/>
      <c r="I867"/>
    </row>
    <row r="868" spans="1:9" ht="12.75" x14ac:dyDescent="0.2">
      <c r="A868"/>
      <c r="B868"/>
      <c r="C868"/>
      <c r="D868"/>
      <c r="E868"/>
      <c r="F868"/>
      <c r="G868"/>
      <c r="H868"/>
      <c r="I868"/>
    </row>
    <row r="869" spans="1:9" ht="12.75" x14ac:dyDescent="0.2">
      <c r="A869"/>
      <c r="B869"/>
      <c r="C869"/>
      <c r="D869"/>
      <c r="E869"/>
      <c r="F869"/>
      <c r="G869"/>
      <c r="H869"/>
      <c r="I869"/>
    </row>
    <row r="870" spans="1:9" ht="12.75" x14ac:dyDescent="0.2">
      <c r="A870"/>
      <c r="B870"/>
      <c r="C870"/>
      <c r="D870"/>
      <c r="E870"/>
      <c r="F870"/>
      <c r="G870"/>
      <c r="H870"/>
      <c r="I870"/>
    </row>
    <row r="871" spans="1:9" ht="12.75" x14ac:dyDescent="0.2">
      <c r="A871"/>
      <c r="B871"/>
      <c r="C871"/>
      <c r="D871"/>
      <c r="E871"/>
      <c r="F871"/>
      <c r="G871"/>
      <c r="H871"/>
      <c r="I871"/>
    </row>
    <row r="872" spans="1:9" ht="12.75" x14ac:dyDescent="0.2">
      <c r="A872"/>
      <c r="B872"/>
      <c r="C872"/>
      <c r="D872"/>
      <c r="E872"/>
      <c r="F872"/>
      <c r="G872"/>
      <c r="H872"/>
      <c r="I872"/>
    </row>
    <row r="873" spans="1:9" ht="12.75" x14ac:dyDescent="0.2">
      <c r="A873"/>
      <c r="B873"/>
      <c r="C873"/>
      <c r="D873"/>
      <c r="E873"/>
      <c r="F873"/>
      <c r="G873"/>
      <c r="H873"/>
      <c r="I873"/>
    </row>
    <row r="874" spans="1:9" ht="12.75" x14ac:dyDescent="0.2">
      <c r="A874"/>
      <c r="B874"/>
      <c r="C874"/>
      <c r="D874"/>
      <c r="E874"/>
      <c r="F874"/>
      <c r="G874"/>
      <c r="H874"/>
      <c r="I874"/>
    </row>
    <row r="875" spans="1:9" ht="12.75" x14ac:dyDescent="0.2">
      <c r="A875"/>
      <c r="B875"/>
      <c r="C875"/>
      <c r="D875"/>
      <c r="E875"/>
      <c r="F875"/>
      <c r="G875"/>
      <c r="H875"/>
      <c r="I875"/>
    </row>
    <row r="876" spans="1:9" ht="12.75" x14ac:dyDescent="0.2">
      <c r="A876"/>
      <c r="B876"/>
      <c r="C876"/>
      <c r="D876"/>
      <c r="E876"/>
      <c r="F876"/>
      <c r="G876"/>
      <c r="H876"/>
      <c r="I876"/>
    </row>
    <row r="877" spans="1:9" ht="12.75" x14ac:dyDescent="0.2">
      <c r="A877"/>
      <c r="B877"/>
      <c r="C877"/>
      <c r="D877"/>
      <c r="E877"/>
      <c r="F877"/>
      <c r="G877"/>
      <c r="H877"/>
      <c r="I877"/>
    </row>
    <row r="878" spans="1:9" ht="12.75" x14ac:dyDescent="0.2">
      <c r="A878"/>
      <c r="B878"/>
      <c r="C878"/>
      <c r="D878"/>
      <c r="E878"/>
      <c r="F878"/>
      <c r="G878"/>
      <c r="H878"/>
      <c r="I878"/>
    </row>
    <row r="879" spans="1:9" ht="12.75" x14ac:dyDescent="0.2">
      <c r="A879"/>
      <c r="B879"/>
      <c r="C879"/>
      <c r="D879"/>
      <c r="E879"/>
      <c r="F879"/>
      <c r="G879"/>
      <c r="H879"/>
      <c r="I879"/>
    </row>
    <row r="880" spans="1:9" ht="12.75" x14ac:dyDescent="0.2">
      <c r="A880"/>
      <c r="B880"/>
      <c r="C880"/>
      <c r="D880"/>
      <c r="E880"/>
      <c r="F880"/>
      <c r="G880"/>
      <c r="H880"/>
      <c r="I880"/>
    </row>
    <row r="881" spans="1:9" ht="12.75" x14ac:dyDescent="0.2">
      <c r="A881"/>
      <c r="B881"/>
      <c r="C881"/>
      <c r="D881"/>
      <c r="E881"/>
      <c r="F881"/>
      <c r="G881"/>
      <c r="H881"/>
      <c r="I881"/>
    </row>
    <row r="882" spans="1:9" ht="12.75" x14ac:dyDescent="0.2">
      <c r="A882"/>
      <c r="B882"/>
      <c r="C882"/>
      <c r="D882"/>
      <c r="E882"/>
      <c r="F882"/>
      <c r="G882"/>
      <c r="H882"/>
      <c r="I882"/>
    </row>
    <row r="883" spans="1:9" ht="12.75" x14ac:dyDescent="0.2">
      <c r="A883"/>
      <c r="B883"/>
      <c r="C883"/>
      <c r="D883"/>
      <c r="E883"/>
      <c r="F883"/>
      <c r="G883"/>
      <c r="H883"/>
      <c r="I883"/>
    </row>
    <row r="884" spans="1:9" ht="12.75" x14ac:dyDescent="0.2">
      <c r="A884"/>
      <c r="B884"/>
      <c r="C884"/>
      <c r="D884"/>
      <c r="E884"/>
      <c r="F884"/>
      <c r="G884"/>
      <c r="H884"/>
      <c r="I884"/>
    </row>
    <row r="885" spans="1:9" ht="12.75" x14ac:dyDescent="0.2">
      <c r="A885"/>
      <c r="B885"/>
      <c r="C885"/>
      <c r="D885"/>
      <c r="E885"/>
      <c r="F885"/>
      <c r="G885"/>
      <c r="H885"/>
      <c r="I885"/>
    </row>
    <row r="886" spans="1:9" ht="12.75" x14ac:dyDescent="0.2">
      <c r="A886"/>
      <c r="B886"/>
      <c r="C886"/>
      <c r="D886"/>
      <c r="E886"/>
      <c r="F886"/>
      <c r="G886"/>
      <c r="H886"/>
      <c r="I886"/>
    </row>
    <row r="887" spans="1:9" ht="12.75" x14ac:dyDescent="0.2">
      <c r="A887"/>
      <c r="B887"/>
      <c r="C887"/>
      <c r="D887"/>
      <c r="E887"/>
      <c r="F887"/>
      <c r="G887"/>
      <c r="H887"/>
      <c r="I887"/>
    </row>
    <row r="888" spans="1:9" ht="12.75" x14ac:dyDescent="0.2">
      <c r="A888"/>
      <c r="B888"/>
      <c r="C888"/>
      <c r="D888"/>
      <c r="E888"/>
      <c r="F888"/>
      <c r="G888"/>
      <c r="H888"/>
      <c r="I888"/>
    </row>
    <row r="889" spans="1:9" ht="12.75" x14ac:dyDescent="0.2">
      <c r="A889"/>
      <c r="B889"/>
      <c r="C889"/>
      <c r="D889"/>
      <c r="E889"/>
      <c r="F889"/>
      <c r="G889"/>
      <c r="H889"/>
      <c r="I889"/>
    </row>
    <row r="890" spans="1:9" ht="12.75" x14ac:dyDescent="0.2">
      <c r="A890"/>
      <c r="B890"/>
      <c r="C890"/>
      <c r="D890"/>
      <c r="E890"/>
      <c r="F890"/>
      <c r="G890"/>
      <c r="H890"/>
      <c r="I890"/>
    </row>
    <row r="891" spans="1:9" ht="12.75" x14ac:dyDescent="0.2">
      <c r="A891"/>
      <c r="B891"/>
      <c r="C891"/>
      <c r="D891"/>
      <c r="E891"/>
      <c r="F891"/>
      <c r="G891"/>
      <c r="H891"/>
      <c r="I891"/>
    </row>
    <row r="892" spans="1:9" ht="12.75" x14ac:dyDescent="0.2">
      <c r="A892"/>
      <c r="B892"/>
      <c r="C892"/>
      <c r="D892"/>
      <c r="E892"/>
      <c r="F892"/>
      <c r="G892"/>
      <c r="H892"/>
      <c r="I892"/>
    </row>
    <row r="893" spans="1:9" ht="12.75" x14ac:dyDescent="0.2">
      <c r="A893"/>
      <c r="B893"/>
      <c r="C893"/>
      <c r="D893"/>
      <c r="E893"/>
      <c r="F893"/>
      <c r="G893"/>
      <c r="H893"/>
      <c r="I893"/>
    </row>
    <row r="894" spans="1:9" ht="12.75" x14ac:dyDescent="0.2">
      <c r="A894"/>
      <c r="B894"/>
      <c r="C894"/>
      <c r="D894"/>
      <c r="E894"/>
      <c r="F894"/>
      <c r="G894"/>
      <c r="H894"/>
      <c r="I894"/>
    </row>
    <row r="895" spans="1:9" ht="12.75" x14ac:dyDescent="0.2">
      <c r="A895"/>
      <c r="B895"/>
      <c r="C895"/>
      <c r="D895"/>
      <c r="E895"/>
      <c r="F895"/>
      <c r="G895"/>
      <c r="H895"/>
      <c r="I895"/>
    </row>
    <row r="896" spans="1:9" ht="12.75" x14ac:dyDescent="0.2">
      <c r="A896"/>
      <c r="B896"/>
      <c r="C896"/>
      <c r="D896"/>
      <c r="E896"/>
      <c r="F896"/>
      <c r="G896"/>
      <c r="H896"/>
      <c r="I896"/>
    </row>
    <row r="897" spans="1:9" ht="12.75" x14ac:dyDescent="0.2">
      <c r="A897"/>
      <c r="B897"/>
      <c r="C897"/>
      <c r="D897"/>
      <c r="E897"/>
      <c r="F897"/>
      <c r="G897"/>
      <c r="H897"/>
      <c r="I897"/>
    </row>
    <row r="898" spans="1:9" ht="12.75" x14ac:dyDescent="0.2">
      <c r="A898"/>
      <c r="B898"/>
      <c r="C898"/>
      <c r="D898"/>
      <c r="E898"/>
      <c r="F898"/>
      <c r="G898"/>
      <c r="H898"/>
      <c r="I898"/>
    </row>
    <row r="899" spans="1:9" ht="12.75" x14ac:dyDescent="0.2">
      <c r="A899"/>
      <c r="B899"/>
      <c r="C899"/>
      <c r="D899"/>
      <c r="E899"/>
      <c r="F899"/>
      <c r="G899"/>
      <c r="H899"/>
      <c r="I899"/>
    </row>
    <row r="900" spans="1:9" ht="12.75" x14ac:dyDescent="0.2">
      <c r="A900"/>
      <c r="B900"/>
      <c r="C900"/>
      <c r="D900"/>
      <c r="E900"/>
      <c r="F900"/>
      <c r="G900"/>
      <c r="H900"/>
      <c r="I900"/>
    </row>
    <row r="901" spans="1:9" ht="12.75" x14ac:dyDescent="0.2">
      <c r="A901"/>
      <c r="B901"/>
      <c r="C901"/>
      <c r="D901"/>
      <c r="E901"/>
      <c r="F901"/>
      <c r="G901"/>
      <c r="H901"/>
      <c r="I901"/>
    </row>
    <row r="902" spans="1:9" ht="12.75" x14ac:dyDescent="0.2">
      <c r="A902"/>
      <c r="B902"/>
      <c r="C902"/>
      <c r="D902"/>
      <c r="E902"/>
      <c r="F902"/>
      <c r="G902"/>
      <c r="H902"/>
      <c r="I902"/>
    </row>
    <row r="903" spans="1:9" ht="12.75" x14ac:dyDescent="0.2">
      <c r="A903"/>
      <c r="B903"/>
      <c r="C903"/>
      <c r="D903"/>
      <c r="E903"/>
      <c r="F903"/>
      <c r="G903"/>
      <c r="H903"/>
      <c r="I903"/>
    </row>
    <row r="904" spans="1:9" ht="12.75" x14ac:dyDescent="0.2">
      <c r="A904"/>
      <c r="B904"/>
      <c r="C904"/>
      <c r="D904"/>
      <c r="E904"/>
      <c r="F904"/>
      <c r="G904"/>
      <c r="H904"/>
      <c r="I904"/>
    </row>
    <row r="905" spans="1:9" ht="12.75" x14ac:dyDescent="0.2">
      <c r="A905"/>
      <c r="B905"/>
      <c r="C905"/>
      <c r="D905"/>
      <c r="E905"/>
      <c r="F905"/>
      <c r="G905"/>
      <c r="H905"/>
      <c r="I905"/>
    </row>
    <row r="906" spans="1:9" ht="12.75" x14ac:dyDescent="0.2">
      <c r="A906"/>
      <c r="B906"/>
      <c r="C906"/>
      <c r="D906"/>
      <c r="E906"/>
      <c r="F906"/>
      <c r="G906"/>
      <c r="H906"/>
      <c r="I906"/>
    </row>
    <row r="907" spans="1:9" ht="12.75" x14ac:dyDescent="0.2">
      <c r="A907"/>
      <c r="B907"/>
      <c r="C907"/>
      <c r="D907"/>
      <c r="E907"/>
      <c r="F907"/>
      <c r="G907"/>
      <c r="H907"/>
      <c r="I907"/>
    </row>
    <row r="908" spans="1:9" ht="12.75" x14ac:dyDescent="0.2">
      <c r="A908"/>
      <c r="B908"/>
      <c r="C908"/>
      <c r="D908"/>
      <c r="E908"/>
      <c r="F908"/>
      <c r="G908"/>
      <c r="H908"/>
      <c r="I908"/>
    </row>
    <row r="909" spans="1:9" ht="12.75" x14ac:dyDescent="0.2">
      <c r="A909"/>
      <c r="B909"/>
      <c r="C909"/>
      <c r="D909"/>
      <c r="E909"/>
      <c r="F909"/>
      <c r="G909"/>
      <c r="H909"/>
      <c r="I909"/>
    </row>
    <row r="910" spans="1:9" ht="12.75" x14ac:dyDescent="0.2">
      <c r="A910"/>
      <c r="B910"/>
      <c r="C910"/>
      <c r="D910"/>
      <c r="E910"/>
      <c r="F910"/>
      <c r="G910"/>
      <c r="H910"/>
      <c r="I910"/>
    </row>
    <row r="911" spans="1:9" ht="12.75" x14ac:dyDescent="0.2">
      <c r="A911"/>
      <c r="B911"/>
      <c r="C911"/>
      <c r="D911"/>
      <c r="E911"/>
      <c r="F911"/>
      <c r="G911"/>
      <c r="H911"/>
      <c r="I911"/>
    </row>
    <row r="912" spans="1:9" ht="12.75" x14ac:dyDescent="0.2">
      <c r="A912"/>
      <c r="B912"/>
      <c r="C912"/>
      <c r="D912"/>
      <c r="E912"/>
      <c r="F912"/>
      <c r="G912"/>
      <c r="H912"/>
      <c r="I912"/>
    </row>
    <row r="913" spans="1:9" ht="12.75" x14ac:dyDescent="0.2">
      <c r="A913"/>
      <c r="B913"/>
      <c r="C913"/>
      <c r="D913"/>
      <c r="E913"/>
      <c r="F913"/>
      <c r="G913"/>
      <c r="H913"/>
      <c r="I913"/>
    </row>
    <row r="914" spans="1:9" ht="12.75" x14ac:dyDescent="0.2">
      <c r="A914"/>
      <c r="B914"/>
      <c r="C914"/>
      <c r="D914"/>
      <c r="E914"/>
      <c r="F914"/>
      <c r="G914"/>
      <c r="H914"/>
      <c r="I914"/>
    </row>
    <row r="915" spans="1:9" ht="12.75" x14ac:dyDescent="0.2">
      <c r="A915"/>
      <c r="B915"/>
      <c r="C915"/>
      <c r="D915"/>
      <c r="E915"/>
      <c r="F915"/>
      <c r="G915"/>
      <c r="H915"/>
      <c r="I915"/>
    </row>
    <row r="916" spans="1:9" ht="12.75" x14ac:dyDescent="0.2">
      <c r="A916"/>
      <c r="B916"/>
      <c r="C916"/>
      <c r="D916"/>
      <c r="E916"/>
      <c r="F916"/>
      <c r="G916"/>
      <c r="H916"/>
      <c r="I916"/>
    </row>
    <row r="917" spans="1:9" ht="12.75" x14ac:dyDescent="0.2">
      <c r="A917"/>
      <c r="B917"/>
      <c r="C917"/>
      <c r="D917"/>
      <c r="E917"/>
      <c r="F917"/>
      <c r="G917"/>
      <c r="H917"/>
      <c r="I917"/>
    </row>
    <row r="918" spans="1:9" ht="12.75" x14ac:dyDescent="0.2">
      <c r="A918"/>
      <c r="B918"/>
      <c r="C918"/>
      <c r="D918"/>
      <c r="E918"/>
      <c r="F918"/>
      <c r="G918"/>
      <c r="H918"/>
      <c r="I918"/>
    </row>
    <row r="919" spans="1:9" ht="12.75" x14ac:dyDescent="0.2">
      <c r="A919"/>
      <c r="B919"/>
      <c r="C919"/>
      <c r="D919"/>
      <c r="E919"/>
      <c r="F919"/>
      <c r="G919"/>
      <c r="H919"/>
      <c r="I919"/>
    </row>
    <row r="920" spans="1:9" ht="12.75" x14ac:dyDescent="0.2">
      <c r="A920"/>
      <c r="B920"/>
      <c r="C920"/>
      <c r="D920"/>
      <c r="E920"/>
      <c r="F920"/>
      <c r="G920"/>
      <c r="H920"/>
      <c r="I920"/>
    </row>
    <row r="921" spans="1:9" ht="12.75" x14ac:dyDescent="0.2">
      <c r="A921"/>
      <c r="B921"/>
      <c r="C921"/>
      <c r="D921"/>
      <c r="E921"/>
      <c r="F921"/>
      <c r="G921"/>
      <c r="H921"/>
      <c r="I921"/>
    </row>
    <row r="922" spans="1:9" ht="12.75" x14ac:dyDescent="0.2">
      <c r="A922"/>
      <c r="B922"/>
      <c r="C922"/>
      <c r="D922"/>
      <c r="E922"/>
      <c r="F922"/>
      <c r="G922"/>
      <c r="H922"/>
      <c r="I922"/>
    </row>
    <row r="923" spans="1:9" ht="12.75" x14ac:dyDescent="0.2">
      <c r="A923"/>
      <c r="B923"/>
      <c r="C923"/>
      <c r="D923"/>
      <c r="E923"/>
      <c r="F923"/>
      <c r="G923"/>
      <c r="H923"/>
      <c r="I923"/>
    </row>
    <row r="924" spans="1:9" ht="12.75" x14ac:dyDescent="0.2">
      <c r="A924"/>
      <c r="B924"/>
      <c r="C924"/>
      <c r="D924"/>
      <c r="E924"/>
      <c r="F924"/>
      <c r="G924"/>
      <c r="H924"/>
      <c r="I924"/>
    </row>
    <row r="925" spans="1:9" ht="12.75" x14ac:dyDescent="0.2">
      <c r="A925"/>
      <c r="B925"/>
      <c r="C925"/>
      <c r="D925"/>
      <c r="E925"/>
      <c r="F925"/>
      <c r="G925"/>
      <c r="H925"/>
      <c r="I925"/>
    </row>
    <row r="926" spans="1:9" ht="12.75" x14ac:dyDescent="0.2">
      <c r="A926"/>
      <c r="B926"/>
      <c r="C926"/>
      <c r="D926"/>
      <c r="E926"/>
      <c r="F926"/>
      <c r="G926"/>
      <c r="H926"/>
      <c r="I926"/>
    </row>
    <row r="927" spans="1:9" ht="12.75" x14ac:dyDescent="0.2">
      <c r="A927"/>
      <c r="B927"/>
      <c r="C927"/>
      <c r="D927"/>
      <c r="E927"/>
      <c r="F927"/>
      <c r="G927"/>
      <c r="H927"/>
      <c r="I927"/>
    </row>
    <row r="928" spans="1:9" ht="12.75" x14ac:dyDescent="0.2">
      <c r="A928"/>
      <c r="B928"/>
      <c r="C928"/>
      <c r="D928"/>
      <c r="E928"/>
      <c r="F928"/>
      <c r="G928"/>
      <c r="H928"/>
      <c r="I928"/>
    </row>
    <row r="929" spans="1:9" ht="12.75" x14ac:dyDescent="0.2">
      <c r="A929"/>
      <c r="B929"/>
      <c r="C929"/>
      <c r="D929"/>
      <c r="E929"/>
      <c r="F929"/>
      <c r="G929"/>
      <c r="H929"/>
      <c r="I929"/>
    </row>
    <row r="930" spans="1:9" ht="12.75" x14ac:dyDescent="0.2">
      <c r="A930"/>
      <c r="B930"/>
      <c r="C930"/>
      <c r="D930"/>
      <c r="E930"/>
      <c r="F930"/>
      <c r="G930"/>
      <c r="H930"/>
      <c r="I930"/>
    </row>
    <row r="931" spans="1:9" ht="12.75" x14ac:dyDescent="0.2">
      <c r="A931"/>
      <c r="B931"/>
      <c r="C931"/>
      <c r="D931"/>
      <c r="E931"/>
      <c r="F931"/>
      <c r="G931"/>
      <c r="H931"/>
      <c r="I931"/>
    </row>
    <row r="932" spans="1:9" ht="12.75" x14ac:dyDescent="0.2">
      <c r="A932"/>
      <c r="B932"/>
      <c r="C932"/>
      <c r="D932"/>
      <c r="E932"/>
      <c r="F932"/>
      <c r="G932"/>
      <c r="H932"/>
      <c r="I932"/>
    </row>
    <row r="933" spans="1:9" ht="12.75" x14ac:dyDescent="0.2">
      <c r="A933"/>
      <c r="B933"/>
      <c r="C933"/>
      <c r="D933"/>
      <c r="E933"/>
      <c r="F933"/>
      <c r="G933"/>
      <c r="H933"/>
      <c r="I933"/>
    </row>
    <row r="934" spans="1:9" ht="12.75" x14ac:dyDescent="0.2">
      <c r="A934"/>
      <c r="B934"/>
      <c r="C934"/>
      <c r="D934"/>
      <c r="E934"/>
      <c r="F934"/>
      <c r="G934"/>
      <c r="H934"/>
      <c r="I934"/>
    </row>
    <row r="935" spans="1:9" ht="12.75" x14ac:dyDescent="0.2">
      <c r="A935"/>
      <c r="B935"/>
      <c r="C935"/>
      <c r="D935"/>
      <c r="E935"/>
      <c r="F935"/>
      <c r="G935"/>
      <c r="H935"/>
      <c r="I935"/>
    </row>
    <row r="936" spans="1:9" ht="12.75" x14ac:dyDescent="0.2">
      <c r="A936"/>
      <c r="B936"/>
      <c r="C936"/>
      <c r="D936"/>
      <c r="E936"/>
      <c r="F936"/>
      <c r="G936"/>
      <c r="H936"/>
      <c r="I936"/>
    </row>
    <row r="937" spans="1:9" ht="12.75" x14ac:dyDescent="0.2">
      <c r="A937"/>
      <c r="B937"/>
      <c r="C937"/>
      <c r="D937"/>
      <c r="E937"/>
      <c r="F937"/>
      <c r="G937"/>
      <c r="H937"/>
      <c r="I937"/>
    </row>
    <row r="938" spans="1:9" ht="12.75" x14ac:dyDescent="0.2">
      <c r="A938"/>
      <c r="B938"/>
      <c r="C938"/>
      <c r="D938"/>
      <c r="E938"/>
      <c r="F938"/>
      <c r="G938"/>
      <c r="H938"/>
      <c r="I938"/>
    </row>
    <row r="939" spans="1:9" ht="12.75" x14ac:dyDescent="0.2">
      <c r="A939"/>
      <c r="B939"/>
      <c r="C939"/>
      <c r="D939"/>
      <c r="E939"/>
      <c r="F939"/>
      <c r="G939"/>
      <c r="H939"/>
      <c r="I939"/>
    </row>
    <row r="940" spans="1:9" ht="12.75" x14ac:dyDescent="0.2">
      <c r="A940"/>
      <c r="B940"/>
      <c r="C940"/>
      <c r="D940"/>
      <c r="E940"/>
      <c r="F940"/>
      <c r="G940"/>
      <c r="H940"/>
      <c r="I940"/>
    </row>
    <row r="941" spans="1:9" ht="12.75" x14ac:dyDescent="0.2">
      <c r="A941"/>
      <c r="B941"/>
      <c r="C941"/>
      <c r="D941"/>
      <c r="E941"/>
      <c r="F941"/>
      <c r="G941"/>
      <c r="H941"/>
      <c r="I941"/>
    </row>
    <row r="942" spans="1:9" ht="12.75" x14ac:dyDescent="0.2">
      <c r="A942"/>
      <c r="B942"/>
      <c r="C942"/>
      <c r="D942"/>
      <c r="E942"/>
      <c r="F942"/>
      <c r="G942"/>
      <c r="H942"/>
      <c r="I942"/>
    </row>
    <row r="943" spans="1:9" ht="12.75" x14ac:dyDescent="0.2">
      <c r="A943"/>
      <c r="B943"/>
      <c r="C943"/>
      <c r="D943"/>
      <c r="E943"/>
      <c r="F943"/>
      <c r="G943"/>
      <c r="H943"/>
      <c r="I943"/>
    </row>
    <row r="944" spans="1:9" ht="12.75" x14ac:dyDescent="0.2">
      <c r="A944"/>
      <c r="B944"/>
      <c r="C944"/>
      <c r="D944"/>
      <c r="E944"/>
      <c r="F944"/>
      <c r="G944"/>
      <c r="H944"/>
      <c r="I944"/>
    </row>
    <row r="945" spans="1:9" ht="12.75" x14ac:dyDescent="0.2">
      <c r="A945"/>
      <c r="B945"/>
      <c r="C945"/>
      <c r="D945"/>
      <c r="E945"/>
      <c r="F945"/>
      <c r="G945"/>
      <c r="H945"/>
      <c r="I945"/>
    </row>
    <row r="946" spans="1:9" ht="12.75" x14ac:dyDescent="0.2">
      <c r="A946"/>
      <c r="B946"/>
      <c r="C946"/>
      <c r="D946"/>
      <c r="E946"/>
      <c r="F946"/>
      <c r="G946"/>
      <c r="H946"/>
      <c r="I946"/>
    </row>
    <row r="947" spans="1:9" ht="12.75" x14ac:dyDescent="0.2">
      <c r="A947"/>
      <c r="B947"/>
      <c r="C947"/>
      <c r="D947"/>
      <c r="E947"/>
      <c r="F947"/>
      <c r="G947"/>
      <c r="H947"/>
      <c r="I947"/>
    </row>
    <row r="948" spans="1:9" ht="12.75" x14ac:dyDescent="0.2">
      <c r="A948"/>
      <c r="B948"/>
      <c r="C948"/>
      <c r="D948"/>
      <c r="E948"/>
      <c r="F948"/>
      <c r="G948"/>
      <c r="H948"/>
      <c r="I948"/>
    </row>
    <row r="949" spans="1:9" ht="12.75" x14ac:dyDescent="0.2">
      <c r="A949"/>
      <c r="B949"/>
      <c r="C949"/>
      <c r="D949"/>
      <c r="E949"/>
      <c r="F949"/>
      <c r="G949"/>
      <c r="H949"/>
      <c r="I949"/>
    </row>
    <row r="950" spans="1:9" ht="12.75" x14ac:dyDescent="0.2">
      <c r="A950"/>
      <c r="B950"/>
      <c r="C950"/>
      <c r="D950"/>
      <c r="E950"/>
      <c r="F950"/>
      <c r="G950"/>
      <c r="H950"/>
      <c r="I950"/>
    </row>
    <row r="951" spans="1:9" ht="12.75" x14ac:dyDescent="0.2">
      <c r="A951"/>
      <c r="B951"/>
      <c r="C951"/>
      <c r="D951"/>
      <c r="E951"/>
      <c r="F951"/>
      <c r="G951"/>
      <c r="H951"/>
      <c r="I951"/>
    </row>
    <row r="952" spans="1:9" ht="12.75" x14ac:dyDescent="0.2">
      <c r="A952"/>
      <c r="B952"/>
      <c r="C952"/>
      <c r="D952"/>
      <c r="E952"/>
      <c r="F952"/>
      <c r="G952"/>
      <c r="H952"/>
      <c r="I952"/>
    </row>
    <row r="953" spans="1:9" ht="12.75" x14ac:dyDescent="0.2">
      <c r="A953"/>
      <c r="B953"/>
      <c r="C953"/>
      <c r="D953"/>
      <c r="E953"/>
      <c r="F953"/>
      <c r="G953"/>
      <c r="H953"/>
      <c r="I953"/>
    </row>
    <row r="954" spans="1:9" ht="12.75" x14ac:dyDescent="0.2">
      <c r="A954"/>
      <c r="B954"/>
      <c r="C954"/>
      <c r="D954"/>
      <c r="E954"/>
      <c r="F954"/>
      <c r="G954"/>
      <c r="H954"/>
      <c r="I954"/>
    </row>
    <row r="955" spans="1:9" ht="12.75" x14ac:dyDescent="0.2">
      <c r="A955"/>
      <c r="B955"/>
      <c r="C955"/>
      <c r="D955"/>
      <c r="E955"/>
      <c r="F955"/>
      <c r="G955"/>
      <c r="H955"/>
      <c r="I955"/>
    </row>
    <row r="956" spans="1:9" ht="12.75" x14ac:dyDescent="0.2">
      <c r="A956"/>
      <c r="B956"/>
      <c r="C956"/>
      <c r="D956"/>
      <c r="E956"/>
      <c r="F956"/>
      <c r="G956"/>
      <c r="H956"/>
      <c r="I956"/>
    </row>
    <row r="957" spans="1:9" ht="12.75" x14ac:dyDescent="0.2">
      <c r="A957"/>
      <c r="B957"/>
      <c r="C957"/>
      <c r="D957"/>
      <c r="E957"/>
      <c r="F957"/>
      <c r="G957"/>
      <c r="H957"/>
      <c r="I957"/>
    </row>
    <row r="958" spans="1:9" ht="12.75" x14ac:dyDescent="0.2">
      <c r="A958"/>
      <c r="B958"/>
      <c r="C958"/>
      <c r="D958"/>
      <c r="E958"/>
      <c r="F958"/>
      <c r="G958"/>
      <c r="H958"/>
      <c r="I958"/>
    </row>
    <row r="959" spans="1:9" ht="12.75" x14ac:dyDescent="0.2">
      <c r="A959"/>
      <c r="B959"/>
      <c r="C959"/>
      <c r="D959"/>
      <c r="E959"/>
      <c r="F959"/>
      <c r="G959"/>
      <c r="H959"/>
      <c r="I959"/>
    </row>
    <row r="960" spans="1:9" ht="12.75" x14ac:dyDescent="0.2">
      <c r="A960"/>
      <c r="B960"/>
      <c r="C960"/>
      <c r="D960"/>
      <c r="E960"/>
      <c r="F960"/>
      <c r="G960"/>
      <c r="H960"/>
      <c r="I960"/>
    </row>
    <row r="961" spans="1:9" ht="12.75" x14ac:dyDescent="0.2">
      <c r="A961"/>
      <c r="B961"/>
      <c r="C961"/>
      <c r="D961"/>
      <c r="E961"/>
      <c r="F961"/>
      <c r="G961"/>
      <c r="H961"/>
      <c r="I961"/>
    </row>
    <row r="962" spans="1:9" ht="12.75" x14ac:dyDescent="0.2">
      <c r="A962"/>
      <c r="B962"/>
      <c r="C962"/>
      <c r="D962"/>
      <c r="E962"/>
      <c r="F962"/>
      <c r="G962"/>
      <c r="H962"/>
      <c r="I962"/>
    </row>
    <row r="963" spans="1:9" ht="12.75" x14ac:dyDescent="0.2">
      <c r="A963"/>
      <c r="B963"/>
      <c r="C963"/>
      <c r="D963"/>
      <c r="E963"/>
      <c r="F963"/>
      <c r="G963"/>
      <c r="H963"/>
      <c r="I963"/>
    </row>
    <row r="964" spans="1:9" ht="12.75" x14ac:dyDescent="0.2">
      <c r="A964"/>
      <c r="B964"/>
      <c r="C964"/>
      <c r="D964"/>
      <c r="E964"/>
      <c r="F964"/>
      <c r="G964"/>
      <c r="H964"/>
      <c r="I964"/>
    </row>
    <row r="965" spans="1:9" ht="12.75" x14ac:dyDescent="0.2">
      <c r="A965"/>
      <c r="B965"/>
      <c r="C965"/>
      <c r="D965"/>
      <c r="E965"/>
      <c r="F965"/>
      <c r="G965"/>
      <c r="H965"/>
      <c r="I965"/>
    </row>
    <row r="966" spans="1:9" ht="12.75" x14ac:dyDescent="0.2">
      <c r="A966"/>
      <c r="B966"/>
      <c r="C966"/>
      <c r="D966"/>
      <c r="E966"/>
      <c r="F966"/>
      <c r="G966"/>
      <c r="H966"/>
      <c r="I966"/>
    </row>
    <row r="967" spans="1:9" ht="12.75" x14ac:dyDescent="0.2">
      <c r="A967"/>
      <c r="B967"/>
      <c r="C967"/>
      <c r="D967"/>
      <c r="E967"/>
      <c r="F967"/>
      <c r="G967"/>
      <c r="H967"/>
      <c r="I967"/>
    </row>
    <row r="968" spans="1:9" ht="12.75" x14ac:dyDescent="0.2">
      <c r="A968"/>
      <c r="B968"/>
      <c r="C968"/>
      <c r="D968"/>
      <c r="E968"/>
      <c r="F968"/>
      <c r="G968"/>
      <c r="H968"/>
      <c r="I968"/>
    </row>
    <row r="969" spans="1:9" ht="12.75" x14ac:dyDescent="0.2">
      <c r="A969"/>
      <c r="B969"/>
      <c r="C969"/>
      <c r="D969"/>
      <c r="E969"/>
      <c r="F969"/>
      <c r="G969"/>
      <c r="H969"/>
      <c r="I969"/>
    </row>
    <row r="970" spans="1:9" ht="12.75" x14ac:dyDescent="0.2">
      <c r="A970"/>
      <c r="B970"/>
      <c r="C970"/>
      <c r="D970"/>
      <c r="E970"/>
      <c r="F970"/>
      <c r="G970"/>
      <c r="H970"/>
      <c r="I970"/>
    </row>
    <row r="971" spans="1:9" ht="12.75" x14ac:dyDescent="0.2">
      <c r="A971"/>
      <c r="B971"/>
      <c r="C971"/>
      <c r="D971"/>
      <c r="E971"/>
      <c r="F971"/>
      <c r="G971"/>
      <c r="H971"/>
      <c r="I971"/>
    </row>
    <row r="972" spans="1:9" ht="12.75" x14ac:dyDescent="0.2">
      <c r="A972"/>
      <c r="B972"/>
      <c r="C972"/>
      <c r="D972"/>
      <c r="E972"/>
      <c r="F972"/>
      <c r="G972"/>
      <c r="H972"/>
      <c r="I972"/>
    </row>
    <row r="973" spans="1:9" ht="12.75" x14ac:dyDescent="0.2">
      <c r="A973"/>
      <c r="B973"/>
      <c r="C973"/>
      <c r="D973"/>
      <c r="E973"/>
      <c r="F973"/>
      <c r="G973"/>
      <c r="H973"/>
      <c r="I973"/>
    </row>
    <row r="974" spans="1:9" ht="12.75" x14ac:dyDescent="0.2">
      <c r="A974"/>
      <c r="B974"/>
      <c r="C974"/>
      <c r="D974"/>
      <c r="E974"/>
      <c r="F974"/>
      <c r="G974"/>
      <c r="H974"/>
      <c r="I974"/>
    </row>
    <row r="975" spans="1:9" ht="12.75" x14ac:dyDescent="0.2">
      <c r="A975"/>
      <c r="B975"/>
      <c r="C975"/>
      <c r="D975"/>
      <c r="E975"/>
      <c r="F975"/>
      <c r="G975"/>
      <c r="H975"/>
      <c r="I975"/>
    </row>
    <row r="976" spans="1:9" ht="12.75" x14ac:dyDescent="0.2">
      <c r="A976"/>
      <c r="B976"/>
      <c r="C976"/>
      <c r="D976"/>
      <c r="E976"/>
      <c r="F976"/>
      <c r="G976"/>
      <c r="H976"/>
      <c r="I976"/>
    </row>
    <row r="977" spans="1:9" ht="12.75" x14ac:dyDescent="0.2">
      <c r="A977"/>
      <c r="B977"/>
      <c r="C977"/>
      <c r="D977"/>
      <c r="E977"/>
      <c r="F977"/>
      <c r="G977"/>
      <c r="H977"/>
      <c r="I977"/>
    </row>
    <row r="978" spans="1:9" ht="12.75" x14ac:dyDescent="0.2">
      <c r="A978"/>
      <c r="B978"/>
      <c r="C978"/>
      <c r="D978"/>
      <c r="E978"/>
      <c r="F978"/>
      <c r="G978"/>
      <c r="H978"/>
      <c r="I978"/>
    </row>
    <row r="979" spans="1:9" ht="12.75" x14ac:dyDescent="0.2">
      <c r="A979"/>
      <c r="B979"/>
      <c r="C979"/>
      <c r="D979"/>
      <c r="E979"/>
      <c r="F979"/>
      <c r="G979"/>
      <c r="H979"/>
      <c r="I979"/>
    </row>
    <row r="980" spans="1:9" ht="12.75" x14ac:dyDescent="0.2">
      <c r="A980"/>
      <c r="B980"/>
      <c r="C980"/>
      <c r="D980"/>
      <c r="E980"/>
      <c r="F980"/>
      <c r="G980"/>
      <c r="H980"/>
      <c r="I980"/>
    </row>
    <row r="981" spans="1:9" ht="12.75" x14ac:dyDescent="0.2">
      <c r="A981"/>
      <c r="B981"/>
      <c r="C981"/>
      <c r="D981"/>
      <c r="E981"/>
      <c r="F981"/>
      <c r="G981"/>
      <c r="H981"/>
      <c r="I981"/>
    </row>
    <row r="982" spans="1:9" ht="12.75" x14ac:dyDescent="0.2">
      <c r="A982"/>
      <c r="B982"/>
      <c r="C982"/>
      <c r="D982"/>
      <c r="E982"/>
      <c r="F982"/>
      <c r="G982"/>
      <c r="H982"/>
      <c r="I982"/>
    </row>
    <row r="983" spans="1:9" ht="12.75" x14ac:dyDescent="0.2">
      <c r="A983"/>
      <c r="B983"/>
      <c r="C983"/>
      <c r="D983"/>
      <c r="E983"/>
      <c r="F983"/>
      <c r="G983"/>
      <c r="H983"/>
      <c r="I983"/>
    </row>
    <row r="984" spans="1:9" ht="12.75" x14ac:dyDescent="0.2">
      <c r="A984"/>
      <c r="B984"/>
      <c r="C984"/>
      <c r="D984"/>
      <c r="E984"/>
      <c r="F984"/>
      <c r="G984"/>
      <c r="H984"/>
      <c r="I984"/>
    </row>
    <row r="985" spans="1:9" ht="12.75" x14ac:dyDescent="0.2">
      <c r="A985"/>
      <c r="B985"/>
      <c r="C985"/>
      <c r="D985"/>
      <c r="E985"/>
      <c r="F985"/>
      <c r="G985"/>
      <c r="H985"/>
      <c r="I985"/>
    </row>
    <row r="986" spans="1:9" ht="12.75" x14ac:dyDescent="0.2">
      <c r="A986"/>
      <c r="B986"/>
      <c r="C986"/>
      <c r="D986"/>
      <c r="E986"/>
      <c r="F986"/>
      <c r="G986"/>
      <c r="H986"/>
      <c r="I986"/>
    </row>
    <row r="987" spans="1:9" ht="12.75" x14ac:dyDescent="0.2">
      <c r="A987"/>
      <c r="B987"/>
      <c r="C987"/>
      <c r="D987"/>
      <c r="E987"/>
      <c r="F987"/>
      <c r="G987"/>
      <c r="H987"/>
      <c r="I987"/>
    </row>
    <row r="988" spans="1:9" ht="12.75" x14ac:dyDescent="0.2">
      <c r="A988"/>
      <c r="B988"/>
      <c r="C988"/>
      <c r="D988"/>
      <c r="E988"/>
      <c r="F988"/>
      <c r="G988"/>
      <c r="H988"/>
      <c r="I988"/>
    </row>
    <row r="989" spans="1:9" ht="12.75" x14ac:dyDescent="0.2">
      <c r="A989"/>
      <c r="B989"/>
      <c r="C989"/>
      <c r="D989"/>
      <c r="E989"/>
      <c r="F989"/>
      <c r="G989"/>
      <c r="H989"/>
      <c r="I989"/>
    </row>
    <row r="990" spans="1:9" ht="12.75" x14ac:dyDescent="0.2">
      <c r="A990"/>
      <c r="B990"/>
      <c r="C990"/>
      <c r="D990"/>
      <c r="E990"/>
      <c r="F990"/>
      <c r="G990"/>
      <c r="H990"/>
      <c r="I990"/>
    </row>
    <row r="991" spans="1:9" ht="12.75" x14ac:dyDescent="0.2">
      <c r="A991"/>
      <c r="B991"/>
      <c r="C991"/>
      <c r="D991"/>
      <c r="E991"/>
      <c r="F991"/>
      <c r="G991"/>
      <c r="H991"/>
      <c r="I991"/>
    </row>
    <row r="992" spans="1:9" ht="12.75" x14ac:dyDescent="0.2">
      <c r="A992"/>
      <c r="B992"/>
      <c r="C992"/>
      <c r="D992"/>
      <c r="E992"/>
      <c r="F992"/>
      <c r="G992"/>
      <c r="H992"/>
      <c r="I992"/>
    </row>
    <row r="993" spans="1:9" ht="12.75" x14ac:dyDescent="0.2">
      <c r="A993"/>
      <c r="B993"/>
      <c r="C993"/>
      <c r="D993"/>
      <c r="E993"/>
      <c r="F993"/>
      <c r="G993"/>
      <c r="H993"/>
      <c r="I993"/>
    </row>
    <row r="994" spans="1:9" ht="12.75" x14ac:dyDescent="0.2">
      <c r="A994"/>
      <c r="B994"/>
      <c r="C994"/>
      <c r="D994"/>
      <c r="E994"/>
      <c r="F994"/>
      <c r="G994"/>
      <c r="H994"/>
      <c r="I994"/>
    </row>
    <row r="995" spans="1:9" ht="12.75" x14ac:dyDescent="0.2">
      <c r="A995"/>
      <c r="B995"/>
      <c r="C995"/>
      <c r="D995"/>
      <c r="E995"/>
      <c r="F995"/>
      <c r="G995"/>
      <c r="H995"/>
      <c r="I995"/>
    </row>
    <row r="996" spans="1:9" ht="12.75" x14ac:dyDescent="0.2">
      <c r="A996"/>
      <c r="B996"/>
      <c r="C996"/>
      <c r="D996"/>
      <c r="E996"/>
      <c r="F996"/>
      <c r="G996"/>
      <c r="H996"/>
      <c r="I996"/>
    </row>
    <row r="997" spans="1:9" ht="12.75" x14ac:dyDescent="0.2">
      <c r="A997"/>
      <c r="B997"/>
      <c r="C997"/>
      <c r="D997"/>
      <c r="E997"/>
      <c r="F997"/>
      <c r="G997"/>
      <c r="H997"/>
      <c r="I997"/>
    </row>
    <row r="998" spans="1:9" ht="12.75" x14ac:dyDescent="0.2">
      <c r="A998"/>
      <c r="B998"/>
      <c r="C998"/>
      <c r="D998"/>
      <c r="E998"/>
      <c r="F998"/>
      <c r="G998"/>
      <c r="H998"/>
      <c r="I998"/>
    </row>
    <row r="999" spans="1:9" ht="12.75" x14ac:dyDescent="0.2">
      <c r="A999"/>
      <c r="B999"/>
      <c r="C999"/>
      <c r="D999"/>
      <c r="E999"/>
      <c r="F999"/>
      <c r="G999"/>
      <c r="H999"/>
      <c r="I999"/>
    </row>
    <row r="1000" spans="1:9" ht="12.75" x14ac:dyDescent="0.2">
      <c r="A1000"/>
      <c r="B1000"/>
      <c r="C1000"/>
      <c r="D1000"/>
      <c r="E1000"/>
      <c r="F1000"/>
      <c r="G1000"/>
      <c r="H1000"/>
      <c r="I1000"/>
    </row>
    <row r="1001" spans="1:9" ht="12.75" x14ac:dyDescent="0.2">
      <c r="A1001"/>
      <c r="B1001"/>
      <c r="C1001"/>
      <c r="D1001"/>
      <c r="E1001"/>
      <c r="F1001"/>
      <c r="G1001"/>
      <c r="H1001"/>
      <c r="I1001"/>
    </row>
    <row r="1002" spans="1:9" ht="12.75" x14ac:dyDescent="0.2">
      <c r="A1002"/>
      <c r="B1002"/>
      <c r="C1002"/>
      <c r="D1002"/>
      <c r="E1002"/>
      <c r="F1002"/>
      <c r="G1002"/>
      <c r="H1002"/>
      <c r="I1002"/>
    </row>
    <row r="1003" spans="1:9" ht="12.75" x14ac:dyDescent="0.2">
      <c r="A1003"/>
      <c r="B1003"/>
      <c r="C1003"/>
      <c r="D1003"/>
      <c r="E1003"/>
      <c r="F1003"/>
      <c r="G1003"/>
      <c r="H1003"/>
      <c r="I1003"/>
    </row>
    <row r="1004" spans="1:9" ht="12.75" x14ac:dyDescent="0.2">
      <c r="A1004"/>
      <c r="B1004"/>
      <c r="C1004"/>
      <c r="D1004"/>
      <c r="E1004"/>
      <c r="F1004"/>
      <c r="G1004"/>
      <c r="H1004"/>
      <c r="I1004"/>
    </row>
    <row r="1005" spans="1:9" ht="12.75" x14ac:dyDescent="0.2">
      <c r="A1005"/>
      <c r="B1005"/>
      <c r="C1005"/>
      <c r="D1005"/>
      <c r="E1005"/>
      <c r="F1005"/>
      <c r="G1005"/>
      <c r="H1005"/>
      <c r="I1005"/>
    </row>
    <row r="1006" spans="1:9" ht="12.75" x14ac:dyDescent="0.2">
      <c r="A1006"/>
      <c r="B1006"/>
      <c r="C1006"/>
      <c r="D1006"/>
      <c r="E1006"/>
      <c r="F1006"/>
      <c r="G1006"/>
      <c r="H1006"/>
      <c r="I1006"/>
    </row>
    <row r="1007" spans="1:9" ht="12.75" x14ac:dyDescent="0.2">
      <c r="A1007"/>
      <c r="B1007"/>
      <c r="C1007"/>
      <c r="D1007"/>
      <c r="E1007"/>
      <c r="F1007"/>
      <c r="G1007"/>
      <c r="H1007"/>
      <c r="I1007"/>
    </row>
    <row r="1008" spans="1:9" ht="12.75" x14ac:dyDescent="0.2">
      <c r="A1008"/>
      <c r="B1008"/>
      <c r="C1008"/>
      <c r="D1008"/>
      <c r="E1008"/>
      <c r="F1008"/>
      <c r="G1008"/>
      <c r="H1008"/>
      <c r="I1008"/>
    </row>
    <row r="1009" spans="1:9" ht="12.75" x14ac:dyDescent="0.2">
      <c r="A1009"/>
      <c r="B1009"/>
      <c r="C1009"/>
      <c r="D1009"/>
      <c r="E1009"/>
      <c r="F1009"/>
      <c r="G1009"/>
      <c r="H1009"/>
      <c r="I1009"/>
    </row>
    <row r="1010" spans="1:9" ht="12.75" x14ac:dyDescent="0.2">
      <c r="A1010"/>
      <c r="B1010"/>
      <c r="C1010"/>
      <c r="D1010"/>
      <c r="E1010"/>
      <c r="F1010"/>
      <c r="G1010"/>
      <c r="H1010"/>
      <c r="I1010"/>
    </row>
    <row r="1011" spans="1:9" ht="12.75" x14ac:dyDescent="0.2">
      <c r="A1011"/>
      <c r="B1011"/>
      <c r="C1011"/>
      <c r="D1011"/>
      <c r="E1011"/>
      <c r="F1011"/>
      <c r="G1011"/>
      <c r="H1011"/>
      <c r="I1011"/>
    </row>
    <row r="1012" spans="1:9" ht="12.75" x14ac:dyDescent="0.2">
      <c r="A1012"/>
      <c r="B1012"/>
      <c r="C1012"/>
      <c r="D1012"/>
      <c r="E1012"/>
      <c r="F1012"/>
      <c r="G1012"/>
      <c r="H1012"/>
      <c r="I1012"/>
    </row>
    <row r="1013" spans="1:9" ht="12.75" x14ac:dyDescent="0.2">
      <c r="A1013"/>
      <c r="B1013"/>
      <c r="C1013"/>
      <c r="D1013"/>
      <c r="E1013"/>
      <c r="F1013"/>
      <c r="G1013"/>
      <c r="H1013"/>
      <c r="I1013"/>
    </row>
    <row r="1014" spans="1:9" ht="12.75" x14ac:dyDescent="0.2">
      <c r="A1014"/>
      <c r="B1014"/>
      <c r="C1014"/>
      <c r="D1014"/>
      <c r="E1014"/>
      <c r="F1014"/>
      <c r="G1014"/>
      <c r="H1014"/>
      <c r="I1014"/>
    </row>
    <row r="1015" spans="1:9" ht="12.75" x14ac:dyDescent="0.2">
      <c r="A1015"/>
      <c r="B1015"/>
      <c r="C1015"/>
      <c r="D1015"/>
      <c r="E1015"/>
      <c r="F1015"/>
      <c r="G1015"/>
      <c r="H1015"/>
      <c r="I1015"/>
    </row>
    <row r="1016" spans="1:9" ht="12.75" x14ac:dyDescent="0.2">
      <c r="A1016"/>
      <c r="B1016"/>
      <c r="C1016"/>
      <c r="D1016"/>
      <c r="E1016"/>
      <c r="F1016"/>
      <c r="G1016"/>
      <c r="H1016"/>
      <c r="I1016"/>
    </row>
    <row r="1017" spans="1:9" ht="12.75" x14ac:dyDescent="0.2">
      <c r="A1017"/>
      <c r="B1017"/>
      <c r="C1017"/>
      <c r="D1017"/>
      <c r="E1017"/>
      <c r="F1017"/>
      <c r="G1017"/>
      <c r="H1017"/>
      <c r="I1017"/>
    </row>
    <row r="1018" spans="1:9" ht="12.75" x14ac:dyDescent="0.2">
      <c r="A1018"/>
      <c r="B1018"/>
      <c r="C1018"/>
      <c r="D1018"/>
      <c r="E1018"/>
      <c r="F1018"/>
      <c r="G1018"/>
      <c r="H1018"/>
      <c r="I1018"/>
    </row>
    <row r="1019" spans="1:9" ht="12.75" x14ac:dyDescent="0.2">
      <c r="A1019"/>
      <c r="B1019"/>
      <c r="C1019"/>
      <c r="D1019"/>
      <c r="E1019"/>
      <c r="F1019"/>
      <c r="G1019"/>
      <c r="H1019"/>
      <c r="I1019"/>
    </row>
    <row r="1020" spans="1:9" ht="12.75" x14ac:dyDescent="0.2">
      <c r="A1020"/>
      <c r="B1020"/>
      <c r="C1020"/>
      <c r="D1020"/>
      <c r="E1020"/>
      <c r="F1020"/>
      <c r="G1020"/>
      <c r="H1020"/>
      <c r="I1020"/>
    </row>
    <row r="1021" spans="1:9" ht="12.75" x14ac:dyDescent="0.2">
      <c r="A1021"/>
      <c r="B1021"/>
      <c r="C1021"/>
      <c r="D1021"/>
      <c r="E1021"/>
      <c r="F1021"/>
      <c r="G1021"/>
      <c r="H1021"/>
      <c r="I1021"/>
    </row>
    <row r="1022" spans="1:9" ht="12.75" x14ac:dyDescent="0.2">
      <c r="A1022"/>
      <c r="B1022"/>
      <c r="C1022"/>
      <c r="D1022"/>
      <c r="E1022"/>
      <c r="F1022"/>
      <c r="G1022"/>
      <c r="H1022"/>
      <c r="I1022"/>
    </row>
    <row r="1023" spans="1:9" ht="12.75" x14ac:dyDescent="0.2">
      <c r="A1023"/>
      <c r="B1023"/>
      <c r="C1023"/>
      <c r="D1023"/>
      <c r="E1023"/>
      <c r="F1023"/>
      <c r="G1023"/>
      <c r="H1023"/>
      <c r="I1023"/>
    </row>
    <row r="1024" spans="1:9" ht="12.75" x14ac:dyDescent="0.2">
      <c r="A1024"/>
      <c r="B1024"/>
      <c r="C1024"/>
      <c r="D1024"/>
      <c r="E1024"/>
      <c r="F1024"/>
      <c r="G1024"/>
      <c r="H1024"/>
      <c r="I1024"/>
    </row>
    <row r="1025" spans="1:9" ht="12.75" x14ac:dyDescent="0.2">
      <c r="A1025"/>
      <c r="B1025"/>
      <c r="C1025"/>
      <c r="D1025"/>
      <c r="E1025"/>
      <c r="F1025"/>
      <c r="G1025"/>
      <c r="H1025"/>
      <c r="I1025"/>
    </row>
    <row r="1026" spans="1:9" ht="12.75" x14ac:dyDescent="0.2">
      <c r="A1026"/>
      <c r="B1026"/>
      <c r="C1026"/>
      <c r="D1026"/>
      <c r="E1026"/>
      <c r="F1026"/>
      <c r="G1026"/>
      <c r="H1026"/>
      <c r="I1026"/>
    </row>
    <row r="1027" spans="1:9" ht="12.75" x14ac:dyDescent="0.2">
      <c r="A1027"/>
      <c r="B1027"/>
      <c r="C1027"/>
      <c r="D1027"/>
      <c r="E1027"/>
      <c r="F1027"/>
      <c r="G1027"/>
      <c r="H1027"/>
      <c r="I1027"/>
    </row>
    <row r="1028" spans="1:9" ht="12.75" x14ac:dyDescent="0.2">
      <c r="A1028"/>
      <c r="B1028"/>
      <c r="C1028"/>
      <c r="D1028"/>
      <c r="E1028"/>
      <c r="F1028"/>
      <c r="G1028"/>
      <c r="H1028"/>
      <c r="I1028"/>
    </row>
    <row r="1029" spans="1:9" ht="12.75" x14ac:dyDescent="0.2">
      <c r="A1029"/>
      <c r="B1029"/>
      <c r="C1029"/>
      <c r="D1029"/>
      <c r="E1029"/>
      <c r="F1029"/>
      <c r="G1029"/>
      <c r="H1029"/>
      <c r="I1029"/>
    </row>
    <row r="1030" spans="1:9" ht="12.75" x14ac:dyDescent="0.2">
      <c r="A1030"/>
      <c r="B1030"/>
      <c r="C1030"/>
      <c r="D1030"/>
      <c r="E1030"/>
      <c r="F1030"/>
      <c r="G1030"/>
      <c r="H1030"/>
      <c r="I1030"/>
    </row>
    <row r="1031" spans="1:9" ht="12.75" x14ac:dyDescent="0.2">
      <c r="A1031"/>
      <c r="B1031"/>
      <c r="C1031"/>
      <c r="D1031"/>
      <c r="E1031"/>
      <c r="F1031"/>
      <c r="G1031"/>
      <c r="H1031"/>
      <c r="I1031"/>
    </row>
    <row r="1032" spans="1:9" ht="12.75" x14ac:dyDescent="0.2">
      <c r="A1032"/>
      <c r="B1032"/>
      <c r="C1032"/>
      <c r="D1032"/>
      <c r="E1032"/>
      <c r="F1032"/>
      <c r="G1032"/>
      <c r="H1032"/>
      <c r="I1032"/>
    </row>
    <row r="1033" spans="1:9" ht="12.75" x14ac:dyDescent="0.2">
      <c r="A1033"/>
      <c r="B1033"/>
      <c r="C1033"/>
      <c r="D1033"/>
      <c r="E1033"/>
      <c r="F1033"/>
      <c r="G1033"/>
      <c r="H1033"/>
      <c r="I1033"/>
    </row>
    <row r="1034" spans="1:9" ht="12.75" x14ac:dyDescent="0.2">
      <c r="A1034"/>
      <c r="B1034"/>
      <c r="C1034"/>
      <c r="D1034"/>
      <c r="E1034"/>
      <c r="F1034"/>
      <c r="G1034"/>
      <c r="H1034"/>
      <c r="I1034"/>
    </row>
    <row r="1035" spans="1:9" ht="12.75" x14ac:dyDescent="0.2">
      <c r="A1035"/>
      <c r="B1035"/>
      <c r="C1035"/>
      <c r="D1035"/>
      <c r="E1035"/>
      <c r="F1035"/>
      <c r="G1035"/>
      <c r="H1035"/>
      <c r="I1035"/>
    </row>
    <row r="1036" spans="1:9" ht="12.75" x14ac:dyDescent="0.2">
      <c r="A1036"/>
      <c r="B1036"/>
      <c r="C1036"/>
      <c r="D1036"/>
      <c r="E1036"/>
      <c r="F1036"/>
      <c r="G1036"/>
      <c r="H1036"/>
      <c r="I1036"/>
    </row>
    <row r="1037" spans="1:9" ht="12.75" x14ac:dyDescent="0.2">
      <c r="A1037"/>
      <c r="B1037"/>
      <c r="C1037"/>
      <c r="D1037"/>
      <c r="E1037"/>
      <c r="F1037"/>
      <c r="G1037"/>
      <c r="H1037"/>
      <c r="I1037"/>
    </row>
    <row r="1038" spans="1:9" ht="12.75" x14ac:dyDescent="0.2">
      <c r="A1038"/>
      <c r="B1038"/>
      <c r="C1038"/>
      <c r="D1038"/>
      <c r="E1038"/>
      <c r="F1038"/>
      <c r="G1038"/>
      <c r="H1038"/>
      <c r="I1038"/>
    </row>
    <row r="1039" spans="1:9" ht="12.75" x14ac:dyDescent="0.2">
      <c r="A1039"/>
      <c r="B1039"/>
      <c r="C1039"/>
      <c r="D1039"/>
      <c r="E1039"/>
      <c r="F1039"/>
      <c r="G1039"/>
      <c r="H1039"/>
      <c r="I1039"/>
    </row>
    <row r="1040" spans="1:9" ht="12.75" x14ac:dyDescent="0.2">
      <c r="A1040"/>
      <c r="B1040"/>
      <c r="C1040"/>
      <c r="D1040"/>
      <c r="E1040"/>
      <c r="F1040"/>
      <c r="G1040"/>
      <c r="H1040"/>
      <c r="I1040"/>
    </row>
    <row r="1041" spans="1:9" ht="12.75" x14ac:dyDescent="0.2">
      <c r="A1041"/>
      <c r="B1041"/>
      <c r="C1041"/>
      <c r="D1041"/>
      <c r="E1041"/>
      <c r="F1041"/>
      <c r="G1041"/>
      <c r="H1041"/>
      <c r="I1041"/>
    </row>
    <row r="1042" spans="1:9" ht="12.75" x14ac:dyDescent="0.2">
      <c r="A1042"/>
      <c r="B1042"/>
      <c r="C1042"/>
      <c r="D1042"/>
      <c r="E1042"/>
      <c r="F1042"/>
      <c r="G1042"/>
      <c r="H1042"/>
      <c r="I1042"/>
    </row>
    <row r="1043" spans="1:9" ht="12.75" x14ac:dyDescent="0.2">
      <c r="A1043"/>
      <c r="B1043"/>
      <c r="C1043"/>
      <c r="D1043"/>
      <c r="E1043"/>
      <c r="F1043"/>
      <c r="G1043"/>
      <c r="H1043"/>
      <c r="I1043"/>
    </row>
    <row r="1044" spans="1:9" ht="12.75" x14ac:dyDescent="0.2">
      <c r="A1044"/>
      <c r="B1044"/>
      <c r="C1044"/>
      <c r="D1044"/>
      <c r="E1044"/>
      <c r="F1044"/>
      <c r="G1044"/>
      <c r="H1044"/>
      <c r="I1044"/>
    </row>
    <row r="1045" spans="1:9" ht="12.75" x14ac:dyDescent="0.2">
      <c r="A1045"/>
      <c r="B1045"/>
      <c r="C1045"/>
      <c r="D1045"/>
      <c r="E1045"/>
      <c r="F1045"/>
      <c r="G1045"/>
      <c r="H1045"/>
      <c r="I1045"/>
    </row>
    <row r="1046" spans="1:9" ht="12.75" x14ac:dyDescent="0.2">
      <c r="A1046"/>
      <c r="B1046"/>
      <c r="C1046"/>
      <c r="D1046"/>
      <c r="E1046"/>
      <c r="F1046"/>
      <c r="G1046"/>
      <c r="H1046"/>
      <c r="I1046"/>
    </row>
    <row r="1047" spans="1:9" ht="12.75" x14ac:dyDescent="0.2">
      <c r="A1047"/>
      <c r="B1047"/>
      <c r="C1047"/>
      <c r="D1047"/>
      <c r="E1047"/>
      <c r="F1047"/>
      <c r="G1047"/>
      <c r="H1047"/>
      <c r="I1047"/>
    </row>
    <row r="1048" spans="1:9" ht="12.75" x14ac:dyDescent="0.2">
      <c r="A1048"/>
      <c r="B1048"/>
      <c r="C1048"/>
      <c r="D1048"/>
      <c r="E1048"/>
      <c r="F1048"/>
      <c r="G1048"/>
      <c r="H1048"/>
      <c r="I1048"/>
    </row>
    <row r="1049" spans="1:9" ht="12.75" x14ac:dyDescent="0.2">
      <c r="A1049"/>
      <c r="B1049"/>
      <c r="C1049"/>
      <c r="D1049"/>
      <c r="E1049"/>
      <c r="F1049"/>
      <c r="G1049"/>
      <c r="H1049"/>
      <c r="I1049"/>
    </row>
    <row r="1050" spans="1:9" ht="12.75" x14ac:dyDescent="0.2">
      <c r="A1050"/>
      <c r="B1050"/>
      <c r="C1050"/>
      <c r="D1050"/>
      <c r="E1050"/>
      <c r="F1050"/>
      <c r="G1050"/>
      <c r="H1050"/>
      <c r="I1050"/>
    </row>
    <row r="1051" spans="1:9" ht="12.75" x14ac:dyDescent="0.2">
      <c r="A1051"/>
      <c r="B1051"/>
      <c r="C1051"/>
      <c r="D1051"/>
      <c r="E1051"/>
      <c r="F1051"/>
      <c r="G1051"/>
      <c r="H1051"/>
      <c r="I1051"/>
    </row>
    <row r="1052" spans="1:9" ht="12.75" x14ac:dyDescent="0.2">
      <c r="A1052"/>
      <c r="B1052"/>
      <c r="C1052"/>
      <c r="D1052"/>
      <c r="E1052"/>
      <c r="F1052"/>
      <c r="G1052"/>
      <c r="H1052"/>
      <c r="I1052"/>
    </row>
    <row r="1053" spans="1:9" ht="12.75" x14ac:dyDescent="0.2">
      <c r="A1053"/>
      <c r="B1053"/>
      <c r="C1053"/>
      <c r="D1053"/>
      <c r="E1053"/>
      <c r="F1053"/>
      <c r="G1053"/>
      <c r="H1053"/>
      <c r="I1053"/>
    </row>
    <row r="1054" spans="1:9" ht="12.75" x14ac:dyDescent="0.2">
      <c r="A1054"/>
      <c r="B1054"/>
      <c r="C1054"/>
      <c r="D1054"/>
      <c r="E1054"/>
      <c r="F1054"/>
      <c r="G1054"/>
      <c r="H1054"/>
      <c r="I1054"/>
    </row>
    <row r="1055" spans="1:9" ht="12.75" x14ac:dyDescent="0.2">
      <c r="A1055"/>
      <c r="B1055"/>
      <c r="C1055"/>
      <c r="D1055"/>
      <c r="E1055"/>
      <c r="F1055"/>
      <c r="G1055"/>
      <c r="H1055"/>
      <c r="I1055"/>
    </row>
    <row r="1056" spans="1:9" ht="12.75" x14ac:dyDescent="0.2">
      <c r="A1056"/>
      <c r="B1056"/>
      <c r="C1056"/>
      <c r="D1056"/>
      <c r="E1056"/>
      <c r="F1056"/>
      <c r="G1056"/>
      <c r="H1056"/>
      <c r="I1056"/>
    </row>
    <row r="1057" spans="1:9" ht="12.75" x14ac:dyDescent="0.2">
      <c r="A1057"/>
      <c r="B1057"/>
      <c r="C1057"/>
      <c r="D1057"/>
      <c r="E1057"/>
      <c r="F1057"/>
      <c r="G1057"/>
      <c r="H1057"/>
      <c r="I1057"/>
    </row>
    <row r="1058" spans="1:9" ht="12.75" x14ac:dyDescent="0.2">
      <c r="A1058"/>
      <c r="B1058"/>
      <c r="C1058"/>
      <c r="D1058"/>
      <c r="E1058"/>
      <c r="F1058"/>
      <c r="G1058"/>
      <c r="H1058"/>
      <c r="I1058"/>
    </row>
    <row r="1059" spans="1:9" ht="12.75" x14ac:dyDescent="0.2">
      <c r="A1059"/>
      <c r="B1059"/>
      <c r="C1059"/>
      <c r="D1059"/>
      <c r="E1059"/>
      <c r="F1059"/>
      <c r="G1059"/>
      <c r="H1059"/>
      <c r="I1059"/>
    </row>
    <row r="1060" spans="1:9" ht="12.75" x14ac:dyDescent="0.2">
      <c r="A1060"/>
      <c r="B1060"/>
      <c r="C1060"/>
      <c r="D1060"/>
      <c r="E1060"/>
      <c r="F1060"/>
      <c r="G1060"/>
      <c r="H1060"/>
      <c r="I1060"/>
    </row>
    <row r="1061" spans="1:9" ht="12.75" x14ac:dyDescent="0.2">
      <c r="A1061"/>
      <c r="B1061"/>
      <c r="C1061"/>
      <c r="D1061"/>
      <c r="E1061"/>
      <c r="F1061"/>
      <c r="G1061"/>
      <c r="H1061"/>
      <c r="I1061"/>
    </row>
    <row r="1062" spans="1:9" ht="12.75" x14ac:dyDescent="0.2">
      <c r="A1062"/>
      <c r="B1062"/>
      <c r="C1062"/>
      <c r="D1062"/>
      <c r="E1062"/>
      <c r="F1062"/>
      <c r="G1062"/>
      <c r="H1062"/>
      <c r="I1062"/>
    </row>
    <row r="1063" spans="1:9" ht="12.75" x14ac:dyDescent="0.2">
      <c r="A1063"/>
      <c r="B1063"/>
      <c r="C1063"/>
      <c r="D1063"/>
      <c r="E1063"/>
      <c r="F1063"/>
      <c r="G1063"/>
      <c r="H1063"/>
      <c r="I1063"/>
    </row>
    <row r="1064" spans="1:9" ht="12.75" x14ac:dyDescent="0.2">
      <c r="A1064"/>
      <c r="B1064"/>
      <c r="C1064"/>
      <c r="D1064"/>
      <c r="E1064"/>
      <c r="F1064"/>
      <c r="G1064"/>
      <c r="H1064"/>
      <c r="I1064"/>
    </row>
    <row r="1065" spans="1:9" ht="12.75" x14ac:dyDescent="0.2">
      <c r="A1065"/>
      <c r="B1065"/>
      <c r="C1065"/>
      <c r="D1065"/>
      <c r="E1065"/>
      <c r="F1065"/>
      <c r="G1065"/>
      <c r="H1065"/>
      <c r="I1065"/>
    </row>
    <row r="1066" spans="1:9" ht="12.75" x14ac:dyDescent="0.2">
      <c r="A1066"/>
      <c r="B1066"/>
      <c r="C1066"/>
      <c r="D1066"/>
      <c r="E1066"/>
      <c r="F1066"/>
      <c r="G1066"/>
      <c r="H1066"/>
      <c r="I1066"/>
    </row>
    <row r="1067" spans="1:9" ht="12.75" x14ac:dyDescent="0.2">
      <c r="A1067"/>
      <c r="B1067"/>
      <c r="C1067"/>
      <c r="D1067"/>
      <c r="E1067"/>
      <c r="F1067"/>
      <c r="G1067"/>
      <c r="H1067"/>
      <c r="I1067"/>
    </row>
    <row r="1068" spans="1:9" ht="12.75" x14ac:dyDescent="0.2">
      <c r="A1068"/>
      <c r="B1068"/>
      <c r="C1068"/>
      <c r="D1068"/>
      <c r="E1068"/>
      <c r="F1068"/>
      <c r="G1068"/>
      <c r="H1068"/>
      <c r="I1068"/>
    </row>
    <row r="1069" spans="1:9" ht="12.75" x14ac:dyDescent="0.2">
      <c r="A1069"/>
      <c r="B1069"/>
      <c r="C1069"/>
      <c r="D1069"/>
      <c r="E1069"/>
      <c r="F1069"/>
      <c r="G1069"/>
      <c r="H1069"/>
      <c r="I1069"/>
    </row>
    <row r="1070" spans="1:9" ht="12.75" x14ac:dyDescent="0.2">
      <c r="A1070"/>
      <c r="B1070"/>
      <c r="C1070"/>
      <c r="D1070"/>
      <c r="E1070"/>
      <c r="F1070"/>
      <c r="G1070"/>
      <c r="H1070"/>
      <c r="I1070"/>
    </row>
    <row r="1071" spans="1:9" ht="12.75" x14ac:dyDescent="0.2">
      <c r="A1071"/>
      <c r="B1071"/>
      <c r="C1071"/>
      <c r="D1071"/>
      <c r="E1071"/>
      <c r="F1071"/>
      <c r="G1071"/>
      <c r="H1071"/>
      <c r="I1071"/>
    </row>
    <row r="1072" spans="1:9" ht="12.75" x14ac:dyDescent="0.2">
      <c r="A1072"/>
      <c r="B1072"/>
      <c r="C1072"/>
      <c r="D1072"/>
      <c r="E1072"/>
      <c r="F1072"/>
      <c r="G1072"/>
      <c r="H1072"/>
      <c r="I1072"/>
    </row>
    <row r="1073" spans="1:9" ht="12.75" x14ac:dyDescent="0.2">
      <c r="A1073"/>
      <c r="B1073"/>
      <c r="C1073"/>
      <c r="D1073"/>
      <c r="E1073"/>
      <c r="F1073"/>
      <c r="G1073"/>
      <c r="H1073"/>
      <c r="I1073"/>
    </row>
    <row r="1074" spans="1:9" ht="12.75" x14ac:dyDescent="0.2">
      <c r="A1074"/>
      <c r="B1074"/>
      <c r="C1074"/>
      <c r="D1074"/>
      <c r="E1074"/>
      <c r="F1074"/>
      <c r="G1074"/>
      <c r="H1074"/>
      <c r="I1074"/>
    </row>
    <row r="1075" spans="1:9" ht="12.75" x14ac:dyDescent="0.2">
      <c r="A1075"/>
      <c r="B1075"/>
      <c r="C1075"/>
      <c r="D1075"/>
      <c r="E1075"/>
      <c r="F1075"/>
      <c r="G1075"/>
      <c r="H1075"/>
      <c r="I1075"/>
    </row>
    <row r="1076" spans="1:9" ht="12.75" x14ac:dyDescent="0.2">
      <c r="A1076"/>
      <c r="B1076"/>
      <c r="C1076"/>
      <c r="D1076"/>
      <c r="E1076"/>
      <c r="F1076"/>
      <c r="G1076"/>
      <c r="H1076"/>
      <c r="I1076"/>
    </row>
    <row r="1077" spans="1:9" ht="12.75" x14ac:dyDescent="0.2">
      <c r="A1077"/>
      <c r="B1077"/>
      <c r="C1077"/>
      <c r="D1077"/>
      <c r="E1077"/>
      <c r="F1077"/>
      <c r="G1077"/>
      <c r="H1077"/>
      <c r="I1077"/>
    </row>
    <row r="1078" spans="1:9" ht="12.75" x14ac:dyDescent="0.2">
      <c r="A1078"/>
      <c r="B1078"/>
      <c r="C1078"/>
      <c r="D1078"/>
      <c r="E1078"/>
      <c r="F1078"/>
      <c r="G1078"/>
      <c r="H1078"/>
      <c r="I1078"/>
    </row>
    <row r="1079" spans="1:9" ht="12.75" x14ac:dyDescent="0.2">
      <c r="A1079"/>
      <c r="B1079"/>
      <c r="C1079"/>
      <c r="D1079"/>
      <c r="E1079"/>
      <c r="F1079"/>
      <c r="G1079"/>
      <c r="H1079"/>
      <c r="I1079"/>
    </row>
    <row r="1080" spans="1:9" ht="12.75" x14ac:dyDescent="0.2">
      <c r="A1080"/>
      <c r="B1080"/>
      <c r="C1080"/>
      <c r="D1080"/>
      <c r="E1080"/>
      <c r="F1080"/>
      <c r="G1080"/>
      <c r="H1080"/>
      <c r="I1080"/>
    </row>
    <row r="1081" spans="1:9" ht="12.75" x14ac:dyDescent="0.2">
      <c r="A1081"/>
      <c r="B1081"/>
      <c r="C1081"/>
      <c r="D1081"/>
      <c r="E1081"/>
      <c r="F1081"/>
      <c r="G1081"/>
      <c r="H1081"/>
      <c r="I1081"/>
    </row>
    <row r="1082" spans="1:9" ht="12.75" x14ac:dyDescent="0.2">
      <c r="A1082"/>
      <c r="B1082"/>
      <c r="C1082"/>
      <c r="D1082"/>
      <c r="E1082"/>
      <c r="F1082"/>
      <c r="G1082"/>
      <c r="H1082"/>
      <c r="I1082"/>
    </row>
    <row r="1083" spans="1:9" ht="12.75" x14ac:dyDescent="0.2">
      <c r="A1083"/>
      <c r="B1083"/>
      <c r="C1083"/>
      <c r="D1083"/>
      <c r="E1083"/>
      <c r="F1083"/>
      <c r="G1083"/>
      <c r="H1083"/>
      <c r="I1083"/>
    </row>
    <row r="1084" spans="1:9" ht="12.75" x14ac:dyDescent="0.2">
      <c r="A1084"/>
      <c r="B1084"/>
      <c r="C1084"/>
      <c r="D1084"/>
      <c r="E1084"/>
      <c r="F1084"/>
      <c r="G1084"/>
      <c r="H1084"/>
      <c r="I1084"/>
    </row>
    <row r="1085" spans="1:9" ht="12.75" x14ac:dyDescent="0.2">
      <c r="A1085"/>
      <c r="B1085"/>
      <c r="C1085"/>
      <c r="D1085"/>
      <c r="E1085"/>
      <c r="F1085"/>
      <c r="G1085"/>
      <c r="H1085"/>
      <c r="I1085"/>
    </row>
    <row r="1086" spans="1:9" ht="12.75" x14ac:dyDescent="0.2">
      <c r="A1086"/>
      <c r="B1086"/>
      <c r="C1086"/>
      <c r="D1086"/>
      <c r="E1086"/>
      <c r="F1086"/>
      <c r="G1086"/>
      <c r="H1086"/>
      <c r="I1086"/>
    </row>
    <row r="1087" spans="1:9" ht="12.75" x14ac:dyDescent="0.2">
      <c r="A1087"/>
      <c r="B1087"/>
      <c r="C1087"/>
      <c r="D1087"/>
      <c r="E1087"/>
      <c r="F1087"/>
      <c r="G1087"/>
      <c r="H1087"/>
      <c r="I1087"/>
    </row>
    <row r="1088" spans="1:9" ht="12.75" x14ac:dyDescent="0.2">
      <c r="A1088"/>
      <c r="B1088"/>
      <c r="C1088"/>
      <c r="D1088"/>
      <c r="E1088"/>
      <c r="F1088"/>
      <c r="G1088"/>
      <c r="H1088"/>
      <c r="I1088"/>
    </row>
    <row r="1089" spans="1:9" ht="12.75" x14ac:dyDescent="0.2">
      <c r="A1089"/>
      <c r="B1089"/>
      <c r="C1089"/>
      <c r="D1089"/>
      <c r="E1089"/>
      <c r="F1089"/>
      <c r="G1089"/>
      <c r="H1089"/>
      <c r="I1089"/>
    </row>
    <row r="1090" spans="1:9" ht="12.75" x14ac:dyDescent="0.2">
      <c r="A1090"/>
      <c r="B1090"/>
      <c r="C1090"/>
      <c r="D1090"/>
      <c r="E1090"/>
      <c r="F1090"/>
      <c r="G1090"/>
      <c r="H1090"/>
      <c r="I1090"/>
    </row>
    <row r="1091" spans="1:9" ht="12.75" x14ac:dyDescent="0.2">
      <c r="A1091"/>
      <c r="B1091"/>
      <c r="C1091"/>
      <c r="D1091"/>
      <c r="E1091"/>
      <c r="F1091"/>
      <c r="G1091"/>
      <c r="H1091"/>
      <c r="I1091"/>
    </row>
    <row r="1092" spans="1:9" ht="12.75" x14ac:dyDescent="0.2">
      <c r="A1092"/>
      <c r="B1092"/>
      <c r="C1092"/>
      <c r="D1092"/>
      <c r="E1092"/>
      <c r="F1092"/>
      <c r="G1092"/>
      <c r="H1092"/>
      <c r="I1092"/>
    </row>
    <row r="1093" spans="1:9" ht="12.75" x14ac:dyDescent="0.2">
      <c r="A1093"/>
      <c r="B1093"/>
      <c r="C1093"/>
      <c r="D1093"/>
      <c r="E1093"/>
      <c r="F1093"/>
      <c r="G1093"/>
      <c r="H1093"/>
      <c r="I1093"/>
    </row>
    <row r="1094" spans="1:9" ht="12.75" x14ac:dyDescent="0.2">
      <c r="A1094"/>
      <c r="B1094"/>
      <c r="C1094"/>
      <c r="D1094"/>
      <c r="E1094"/>
      <c r="F1094"/>
      <c r="G1094"/>
      <c r="H1094"/>
      <c r="I1094"/>
    </row>
    <row r="1095" spans="1:9" ht="12.75" x14ac:dyDescent="0.2">
      <c r="A1095"/>
      <c r="B1095"/>
      <c r="C1095"/>
      <c r="D1095"/>
      <c r="E1095"/>
      <c r="F1095"/>
      <c r="G1095"/>
      <c r="H1095"/>
      <c r="I1095"/>
    </row>
    <row r="1096" spans="1:9" ht="12.75" x14ac:dyDescent="0.2">
      <c r="A1096"/>
      <c r="B1096"/>
      <c r="C1096"/>
      <c r="D1096"/>
      <c r="E1096"/>
      <c r="F1096"/>
      <c r="G1096"/>
      <c r="H1096"/>
      <c r="I1096"/>
    </row>
    <row r="1097" spans="1:9" ht="12.75" x14ac:dyDescent="0.2">
      <c r="A1097"/>
      <c r="B1097"/>
      <c r="C1097"/>
      <c r="D1097"/>
      <c r="E1097"/>
      <c r="F1097"/>
      <c r="G1097"/>
      <c r="H1097"/>
      <c r="I1097"/>
    </row>
    <row r="1098" spans="1:9" ht="12.75" x14ac:dyDescent="0.2">
      <c r="A1098"/>
      <c r="B1098"/>
      <c r="C1098"/>
      <c r="D1098"/>
      <c r="E1098"/>
      <c r="F1098"/>
      <c r="G1098"/>
      <c r="H1098"/>
      <c r="I1098"/>
    </row>
    <row r="1099" spans="1:9" ht="12.75" x14ac:dyDescent="0.2">
      <c r="A1099"/>
      <c r="B1099"/>
      <c r="C1099"/>
      <c r="D1099"/>
      <c r="E1099"/>
      <c r="F1099"/>
      <c r="G1099"/>
      <c r="H1099"/>
      <c r="I1099"/>
    </row>
    <row r="1100" spans="1:9" ht="12.75" x14ac:dyDescent="0.2">
      <c r="A1100"/>
      <c r="B1100"/>
      <c r="C1100"/>
      <c r="D1100"/>
      <c r="E1100"/>
      <c r="F1100"/>
      <c r="G1100"/>
      <c r="H1100"/>
      <c r="I1100"/>
    </row>
    <row r="1101" spans="1:9" ht="12.75" x14ac:dyDescent="0.2">
      <c r="A1101"/>
      <c r="B1101"/>
      <c r="C1101"/>
      <c r="D1101"/>
      <c r="E1101"/>
      <c r="F1101"/>
      <c r="G1101"/>
      <c r="H1101"/>
      <c r="I1101"/>
    </row>
    <row r="1102" spans="1:9" ht="12.75" x14ac:dyDescent="0.2">
      <c r="A1102"/>
      <c r="B1102"/>
      <c r="C1102"/>
      <c r="D1102"/>
      <c r="E1102"/>
      <c r="F1102"/>
      <c r="G1102"/>
      <c r="H1102"/>
      <c r="I1102"/>
    </row>
    <row r="1103" spans="1:9" ht="12.75" x14ac:dyDescent="0.2">
      <c r="A1103"/>
      <c r="B1103"/>
      <c r="C1103"/>
      <c r="D1103"/>
      <c r="E1103"/>
      <c r="F1103"/>
      <c r="G1103"/>
      <c r="H1103"/>
      <c r="I1103"/>
    </row>
    <row r="1104" spans="1:9" ht="12.75" x14ac:dyDescent="0.2">
      <c r="A1104"/>
      <c r="B1104"/>
      <c r="C1104"/>
      <c r="D1104"/>
      <c r="E1104"/>
      <c r="F1104"/>
      <c r="G1104"/>
      <c r="H1104"/>
      <c r="I1104"/>
    </row>
    <row r="1105" spans="1:9" ht="12.75" x14ac:dyDescent="0.2">
      <c r="A1105"/>
      <c r="B1105"/>
      <c r="C1105"/>
      <c r="D1105"/>
      <c r="E1105"/>
      <c r="F1105"/>
      <c r="G1105"/>
      <c r="H1105"/>
      <c r="I1105"/>
    </row>
    <row r="1106" spans="1:9" ht="12.75" x14ac:dyDescent="0.2">
      <c r="A1106"/>
      <c r="B1106"/>
      <c r="C1106"/>
      <c r="D1106"/>
      <c r="E1106"/>
      <c r="F1106"/>
      <c r="G1106"/>
      <c r="H1106"/>
      <c r="I1106"/>
    </row>
    <row r="1107" spans="1:9" ht="12.75" x14ac:dyDescent="0.2">
      <c r="A1107"/>
      <c r="B1107"/>
      <c r="C1107"/>
      <c r="D1107"/>
      <c r="E1107"/>
      <c r="F1107"/>
      <c r="G1107"/>
      <c r="H1107"/>
      <c r="I1107"/>
    </row>
    <row r="1108" spans="1:9" ht="12.75" x14ac:dyDescent="0.2">
      <c r="A1108"/>
      <c r="B1108"/>
      <c r="C1108"/>
      <c r="D1108"/>
      <c r="E1108"/>
      <c r="F1108"/>
      <c r="G1108"/>
      <c r="H1108"/>
      <c r="I1108"/>
    </row>
    <row r="1109" spans="1:9" ht="12.75" x14ac:dyDescent="0.2">
      <c r="A1109"/>
      <c r="B1109"/>
      <c r="C1109"/>
      <c r="D1109"/>
      <c r="E1109"/>
      <c r="F1109"/>
      <c r="G1109"/>
      <c r="H1109"/>
      <c r="I1109"/>
    </row>
    <row r="1110" spans="1:9" ht="12.75" x14ac:dyDescent="0.2">
      <c r="A1110"/>
      <c r="B1110"/>
      <c r="C1110"/>
      <c r="D1110"/>
      <c r="E1110"/>
      <c r="F1110"/>
      <c r="G1110"/>
      <c r="H1110"/>
      <c r="I1110"/>
    </row>
    <row r="1111" spans="1:9" ht="12.75" x14ac:dyDescent="0.2">
      <c r="A1111"/>
      <c r="B1111"/>
      <c r="C1111"/>
      <c r="D1111"/>
      <c r="E1111"/>
      <c r="F1111"/>
      <c r="G1111"/>
      <c r="H1111"/>
      <c r="I1111"/>
    </row>
    <row r="1112" spans="1:9" ht="12.75" x14ac:dyDescent="0.2">
      <c r="A1112"/>
      <c r="B1112"/>
      <c r="C1112"/>
      <c r="D1112"/>
      <c r="E1112"/>
      <c r="F1112"/>
      <c r="G1112"/>
      <c r="H1112"/>
      <c r="I1112"/>
    </row>
    <row r="1113" spans="1:9" ht="12.75" x14ac:dyDescent="0.2">
      <c r="A1113"/>
      <c r="B1113"/>
      <c r="C1113"/>
      <c r="D1113"/>
      <c r="E1113"/>
      <c r="F1113"/>
      <c r="G1113"/>
      <c r="H1113"/>
      <c r="I1113"/>
    </row>
    <row r="1114" spans="1:9" ht="12.75" x14ac:dyDescent="0.2">
      <c r="A1114"/>
      <c r="B1114"/>
      <c r="C1114"/>
      <c r="D1114"/>
      <c r="E1114"/>
      <c r="F1114"/>
      <c r="G1114"/>
      <c r="H1114"/>
      <c r="I1114"/>
    </row>
    <row r="1115" spans="1:9" ht="12.75" x14ac:dyDescent="0.2">
      <c r="A1115"/>
      <c r="B1115"/>
      <c r="C1115"/>
      <c r="D1115"/>
      <c r="E1115"/>
      <c r="F1115"/>
      <c r="G1115"/>
      <c r="H1115"/>
      <c r="I1115"/>
    </row>
    <row r="1116" spans="1:9" ht="12.75" x14ac:dyDescent="0.2">
      <c r="A1116"/>
      <c r="B1116"/>
      <c r="C1116"/>
      <c r="D1116"/>
      <c r="E1116"/>
      <c r="F1116"/>
      <c r="G1116"/>
      <c r="H1116"/>
      <c r="I1116"/>
    </row>
    <row r="1117" spans="1:9" ht="12.75" x14ac:dyDescent="0.2">
      <c r="A1117"/>
      <c r="B1117"/>
      <c r="C1117"/>
      <c r="D1117"/>
      <c r="E1117"/>
      <c r="F1117"/>
      <c r="G1117"/>
      <c r="H1117"/>
      <c r="I1117"/>
    </row>
    <row r="1118" spans="1:9" ht="12.75" x14ac:dyDescent="0.2">
      <c r="A1118"/>
      <c r="B1118"/>
      <c r="C1118"/>
      <c r="D1118"/>
      <c r="E1118"/>
      <c r="F1118"/>
      <c r="G1118"/>
      <c r="H1118"/>
      <c r="I1118"/>
    </row>
    <row r="1119" spans="1:9" ht="12.75" x14ac:dyDescent="0.2">
      <c r="A1119"/>
      <c r="B1119"/>
      <c r="C1119"/>
      <c r="D1119"/>
      <c r="E1119"/>
      <c r="F1119"/>
      <c r="G1119"/>
      <c r="H1119"/>
      <c r="I1119"/>
    </row>
    <row r="1120" spans="1:9" ht="12.75" x14ac:dyDescent="0.2">
      <c r="A1120"/>
      <c r="B1120"/>
      <c r="C1120"/>
      <c r="D1120"/>
      <c r="E1120"/>
      <c r="F1120"/>
      <c r="G1120"/>
      <c r="H1120"/>
      <c r="I1120"/>
    </row>
    <row r="1121" spans="1:9" ht="12.75" x14ac:dyDescent="0.2">
      <c r="A1121"/>
      <c r="B1121"/>
      <c r="C1121"/>
      <c r="D1121"/>
      <c r="E1121"/>
      <c r="F1121"/>
      <c r="G1121"/>
      <c r="H1121"/>
      <c r="I1121"/>
    </row>
    <row r="1122" spans="1:9" ht="12.75" x14ac:dyDescent="0.2">
      <c r="A1122"/>
      <c r="B1122"/>
      <c r="C1122"/>
      <c r="D1122"/>
      <c r="E1122"/>
      <c r="F1122"/>
      <c r="G1122"/>
      <c r="H1122"/>
      <c r="I1122"/>
    </row>
    <row r="1123" spans="1:9" ht="12.75" x14ac:dyDescent="0.2">
      <c r="A1123"/>
      <c r="B1123"/>
      <c r="C1123"/>
      <c r="D1123"/>
      <c r="E1123"/>
      <c r="F1123"/>
      <c r="G1123"/>
      <c r="H1123"/>
      <c r="I1123"/>
    </row>
    <row r="1124" spans="1:9" ht="12.75" x14ac:dyDescent="0.2">
      <c r="A1124"/>
      <c r="B1124"/>
      <c r="C1124"/>
      <c r="D1124"/>
      <c r="E1124"/>
      <c r="F1124"/>
      <c r="G1124"/>
      <c r="H1124"/>
      <c r="I1124"/>
    </row>
    <row r="1125" spans="1:9" ht="12.75" x14ac:dyDescent="0.2">
      <c r="A1125"/>
      <c r="B1125"/>
      <c r="C1125"/>
      <c r="D1125"/>
      <c r="E1125"/>
      <c r="F1125"/>
      <c r="G1125"/>
      <c r="H1125"/>
      <c r="I1125"/>
    </row>
    <row r="1126" spans="1:9" ht="12.75" x14ac:dyDescent="0.2">
      <c r="A1126"/>
      <c r="B1126"/>
      <c r="C1126"/>
      <c r="D1126"/>
      <c r="E1126"/>
      <c r="F1126"/>
      <c r="G1126"/>
      <c r="H1126"/>
      <c r="I1126"/>
    </row>
    <row r="1127" spans="1:9" ht="12.75" x14ac:dyDescent="0.2">
      <c r="A1127"/>
      <c r="B1127"/>
      <c r="C1127"/>
      <c r="D1127"/>
      <c r="E1127"/>
      <c r="F1127"/>
      <c r="G1127"/>
      <c r="H1127"/>
      <c r="I1127"/>
    </row>
    <row r="1128" spans="1:9" ht="12.75" x14ac:dyDescent="0.2">
      <c r="A1128"/>
      <c r="B1128"/>
      <c r="C1128"/>
      <c r="D1128"/>
      <c r="E1128"/>
      <c r="F1128"/>
      <c r="G1128"/>
      <c r="H1128"/>
      <c r="I1128"/>
    </row>
    <row r="1129" spans="1:9" ht="12.75" x14ac:dyDescent="0.2">
      <c r="A1129"/>
      <c r="B1129"/>
      <c r="C1129"/>
      <c r="D1129"/>
      <c r="E1129"/>
      <c r="F1129"/>
      <c r="G1129"/>
      <c r="H1129"/>
      <c r="I1129"/>
    </row>
    <row r="1130" spans="1:9" ht="12.75" x14ac:dyDescent="0.2">
      <c r="A1130"/>
      <c r="B1130"/>
      <c r="C1130"/>
      <c r="D1130"/>
      <c r="E1130"/>
      <c r="F1130"/>
      <c r="G1130"/>
      <c r="H1130"/>
      <c r="I1130"/>
    </row>
    <row r="1131" spans="1:9" ht="12.75" x14ac:dyDescent="0.2">
      <c r="A1131"/>
      <c r="B1131"/>
      <c r="C1131"/>
      <c r="D1131"/>
      <c r="E1131"/>
      <c r="F1131"/>
      <c r="G1131"/>
      <c r="H1131"/>
      <c r="I1131"/>
    </row>
    <row r="1132" spans="1:9" ht="12.75" x14ac:dyDescent="0.2">
      <c r="A1132"/>
      <c r="B1132"/>
      <c r="C1132"/>
      <c r="D1132"/>
      <c r="E1132"/>
      <c r="F1132"/>
      <c r="G1132"/>
      <c r="H1132"/>
      <c r="I1132"/>
    </row>
    <row r="1133" spans="1:9" ht="12.75" x14ac:dyDescent="0.2">
      <c r="A1133"/>
      <c r="B1133"/>
      <c r="C1133"/>
      <c r="D1133"/>
      <c r="E1133"/>
      <c r="F1133"/>
      <c r="G1133"/>
      <c r="H1133"/>
      <c r="I1133"/>
    </row>
    <row r="1134" spans="1:9" ht="12.75" x14ac:dyDescent="0.2">
      <c r="A1134"/>
      <c r="B1134"/>
      <c r="C1134"/>
      <c r="D1134"/>
      <c r="E1134"/>
      <c r="F1134"/>
      <c r="G1134"/>
      <c r="H1134"/>
      <c r="I1134"/>
    </row>
    <row r="1135" spans="1:9" ht="12.75" x14ac:dyDescent="0.2">
      <c r="A1135"/>
      <c r="B1135"/>
      <c r="C1135"/>
      <c r="D1135"/>
      <c r="E1135"/>
      <c r="F1135"/>
      <c r="G1135"/>
      <c r="H1135"/>
      <c r="I1135"/>
    </row>
    <row r="1136" spans="1:9" ht="12.75" x14ac:dyDescent="0.2">
      <c r="A1136"/>
      <c r="B1136"/>
      <c r="C1136"/>
      <c r="D1136"/>
      <c r="E1136"/>
      <c r="F1136"/>
      <c r="G1136"/>
      <c r="H1136"/>
      <c r="I1136"/>
    </row>
    <row r="1137" spans="1:9" ht="12.75" x14ac:dyDescent="0.2">
      <c r="A1137"/>
      <c r="B1137"/>
      <c r="C1137"/>
      <c r="D1137"/>
      <c r="E1137"/>
      <c r="F1137"/>
      <c r="G1137"/>
      <c r="H1137"/>
      <c r="I1137"/>
    </row>
    <row r="1138" spans="1:9" ht="12.75" x14ac:dyDescent="0.2">
      <c r="A1138"/>
      <c r="B1138"/>
      <c r="C1138"/>
      <c r="D1138"/>
      <c r="E1138"/>
      <c r="F1138"/>
      <c r="G1138"/>
      <c r="H1138"/>
      <c r="I1138"/>
    </row>
    <row r="1139" spans="1:9" ht="12.75" x14ac:dyDescent="0.2">
      <c r="A1139"/>
      <c r="B1139"/>
      <c r="C1139"/>
      <c r="D1139"/>
      <c r="E1139"/>
      <c r="F1139"/>
      <c r="G1139"/>
      <c r="H1139"/>
      <c r="I1139"/>
    </row>
    <row r="1140" spans="1:9" ht="12.75" x14ac:dyDescent="0.2">
      <c r="A1140"/>
      <c r="B1140"/>
      <c r="C1140"/>
      <c r="D1140"/>
      <c r="E1140"/>
      <c r="F1140"/>
      <c r="G1140"/>
      <c r="H1140"/>
      <c r="I1140"/>
    </row>
    <row r="1141" spans="1:9" ht="12.75" x14ac:dyDescent="0.2">
      <c r="A1141"/>
      <c r="B1141"/>
      <c r="C1141"/>
      <c r="D1141"/>
      <c r="E1141"/>
      <c r="F1141"/>
      <c r="G1141"/>
      <c r="H1141"/>
      <c r="I1141"/>
    </row>
    <row r="1142" spans="1:9" ht="12.75" x14ac:dyDescent="0.2">
      <c r="A1142"/>
      <c r="B1142"/>
      <c r="C1142"/>
      <c r="D1142"/>
      <c r="E1142"/>
      <c r="F1142"/>
      <c r="G1142"/>
      <c r="H1142"/>
      <c r="I1142"/>
    </row>
    <row r="1143" spans="1:9" ht="12.75" x14ac:dyDescent="0.2">
      <c r="A1143"/>
      <c r="B1143"/>
      <c r="C1143"/>
      <c r="D1143"/>
      <c r="E1143"/>
      <c r="F1143"/>
      <c r="G1143"/>
      <c r="H1143"/>
      <c r="I1143"/>
    </row>
    <row r="1144" spans="1:9" ht="12.75" x14ac:dyDescent="0.2">
      <c r="A1144"/>
      <c r="B1144"/>
      <c r="C1144"/>
      <c r="D1144"/>
      <c r="E1144"/>
      <c r="F1144"/>
      <c r="G1144"/>
      <c r="H1144"/>
      <c r="I1144"/>
    </row>
    <row r="1145" spans="1:9" ht="12.75" x14ac:dyDescent="0.2">
      <c r="A1145"/>
      <c r="B1145"/>
      <c r="C1145"/>
      <c r="D1145"/>
      <c r="E1145"/>
      <c r="F1145"/>
      <c r="G1145"/>
      <c r="H1145"/>
      <c r="I1145"/>
    </row>
    <row r="1146" spans="1:9" ht="12.75" x14ac:dyDescent="0.2">
      <c r="A1146"/>
      <c r="B1146"/>
      <c r="C1146"/>
      <c r="D1146"/>
      <c r="E1146"/>
      <c r="F1146"/>
      <c r="G1146"/>
      <c r="H1146"/>
      <c r="I1146"/>
    </row>
    <row r="1147" spans="1:9" ht="12.75" x14ac:dyDescent="0.2">
      <c r="A1147"/>
      <c r="B1147"/>
      <c r="C1147"/>
      <c r="D1147"/>
      <c r="E1147"/>
      <c r="F1147"/>
      <c r="G1147"/>
      <c r="H1147"/>
      <c r="I1147"/>
    </row>
    <row r="1148" spans="1:9" ht="12.75" x14ac:dyDescent="0.2">
      <c r="A1148"/>
      <c r="B1148"/>
      <c r="C1148"/>
      <c r="D1148"/>
      <c r="E1148"/>
      <c r="F1148"/>
      <c r="G1148"/>
      <c r="H1148"/>
      <c r="I1148"/>
    </row>
    <row r="1149" spans="1:9" ht="12.75" x14ac:dyDescent="0.2">
      <c r="A1149"/>
      <c r="B1149"/>
      <c r="C1149"/>
      <c r="D1149"/>
      <c r="E1149"/>
      <c r="F1149"/>
      <c r="G1149"/>
      <c r="H1149"/>
      <c r="I1149"/>
    </row>
    <row r="1150" spans="1:9" ht="12.75" x14ac:dyDescent="0.2">
      <c r="A1150"/>
      <c r="B1150"/>
      <c r="C1150"/>
      <c r="D1150"/>
      <c r="E1150"/>
      <c r="F1150"/>
      <c r="G1150"/>
      <c r="H1150"/>
      <c r="I1150"/>
    </row>
    <row r="1151" spans="1:9" ht="12.75" x14ac:dyDescent="0.2">
      <c r="A1151"/>
      <c r="B1151"/>
      <c r="C1151"/>
      <c r="D1151"/>
      <c r="E1151"/>
      <c r="F1151"/>
      <c r="G1151"/>
      <c r="H1151"/>
      <c r="I1151"/>
    </row>
    <row r="1152" spans="1:9" ht="12.75" x14ac:dyDescent="0.2">
      <c r="A1152"/>
      <c r="B1152"/>
      <c r="C1152"/>
      <c r="D1152"/>
      <c r="E1152"/>
      <c r="F1152"/>
      <c r="G1152"/>
      <c r="H1152"/>
      <c r="I1152"/>
    </row>
    <row r="1153" spans="1:9" ht="12.75" x14ac:dyDescent="0.2">
      <c r="A1153"/>
      <c r="B1153"/>
      <c r="C1153"/>
      <c r="D1153"/>
      <c r="E1153"/>
      <c r="F1153"/>
      <c r="G1153"/>
      <c r="H1153"/>
      <c r="I1153"/>
    </row>
    <row r="1154" spans="1:9" ht="12.75" x14ac:dyDescent="0.2">
      <c r="A1154"/>
      <c r="B1154"/>
      <c r="C1154"/>
      <c r="D1154"/>
      <c r="E1154"/>
      <c r="F1154"/>
      <c r="G1154"/>
      <c r="H1154"/>
      <c r="I1154"/>
    </row>
    <row r="1155" spans="1:9" ht="12.75" x14ac:dyDescent="0.2">
      <c r="A1155"/>
      <c r="B1155"/>
      <c r="C1155"/>
      <c r="D1155"/>
      <c r="E1155"/>
      <c r="F1155"/>
      <c r="G1155"/>
      <c r="H1155"/>
      <c r="I1155"/>
    </row>
    <row r="1156" spans="1:9" ht="12.75" x14ac:dyDescent="0.2">
      <c r="A1156"/>
      <c r="B1156"/>
      <c r="C1156"/>
      <c r="D1156"/>
      <c r="E1156"/>
      <c r="F1156"/>
      <c r="G1156"/>
      <c r="H1156"/>
      <c r="I1156"/>
    </row>
    <row r="1157" spans="1:9" ht="12.75" x14ac:dyDescent="0.2">
      <c r="A1157"/>
      <c r="B1157"/>
      <c r="C1157"/>
      <c r="D1157"/>
      <c r="E1157"/>
      <c r="F1157"/>
      <c r="G1157"/>
      <c r="H1157"/>
      <c r="I1157"/>
    </row>
    <row r="1158" spans="1:9" ht="12.75" x14ac:dyDescent="0.2">
      <c r="A1158"/>
      <c r="B1158"/>
      <c r="C1158"/>
      <c r="D1158"/>
      <c r="E1158"/>
      <c r="F1158"/>
      <c r="G1158"/>
      <c r="H1158"/>
      <c r="I1158"/>
    </row>
    <row r="1159" spans="1:9" ht="12.75" x14ac:dyDescent="0.2">
      <c r="A1159"/>
      <c r="B1159"/>
      <c r="C1159"/>
      <c r="D1159"/>
      <c r="E1159"/>
      <c r="F1159"/>
      <c r="G1159"/>
      <c r="H1159"/>
      <c r="I1159"/>
    </row>
    <row r="1160" spans="1:9" ht="12.75" x14ac:dyDescent="0.2">
      <c r="A1160"/>
      <c r="B1160"/>
      <c r="C1160"/>
      <c r="D1160"/>
      <c r="E1160"/>
      <c r="F1160"/>
      <c r="G1160"/>
      <c r="H1160"/>
      <c r="I1160"/>
    </row>
    <row r="1161" spans="1:9" ht="12.75" x14ac:dyDescent="0.2">
      <c r="A1161"/>
      <c r="B1161"/>
      <c r="C1161"/>
      <c r="D1161"/>
      <c r="E1161"/>
      <c r="F1161"/>
      <c r="G1161"/>
      <c r="H1161"/>
      <c r="I1161"/>
    </row>
    <row r="1162" spans="1:9" ht="12.75" x14ac:dyDescent="0.2">
      <c r="A1162"/>
      <c r="B1162"/>
      <c r="C1162"/>
      <c r="D1162"/>
      <c r="E1162"/>
      <c r="F1162"/>
      <c r="G1162"/>
      <c r="H1162"/>
      <c r="I1162"/>
    </row>
    <row r="1163" spans="1:9" ht="12.75" x14ac:dyDescent="0.2">
      <c r="A1163"/>
      <c r="B1163"/>
      <c r="C1163"/>
      <c r="D1163"/>
      <c r="E1163"/>
      <c r="F1163"/>
      <c r="G1163"/>
      <c r="H1163"/>
      <c r="I1163"/>
    </row>
    <row r="1164" spans="1:9" ht="12.75" x14ac:dyDescent="0.2">
      <c r="A1164"/>
      <c r="B1164"/>
      <c r="C1164"/>
      <c r="D1164"/>
      <c r="E1164"/>
      <c r="F1164"/>
      <c r="G1164"/>
      <c r="H1164"/>
      <c r="I1164"/>
    </row>
    <row r="1165" spans="1:9" ht="12.75" x14ac:dyDescent="0.2">
      <c r="A1165"/>
      <c r="B1165"/>
      <c r="C1165"/>
      <c r="D1165"/>
      <c r="E1165"/>
      <c r="F1165"/>
      <c r="G1165"/>
      <c r="H1165"/>
      <c r="I1165"/>
    </row>
    <row r="1166" spans="1:9" ht="12.75" x14ac:dyDescent="0.2">
      <c r="A1166"/>
      <c r="B1166"/>
      <c r="C1166"/>
      <c r="D1166"/>
      <c r="E1166"/>
      <c r="F1166"/>
      <c r="G1166"/>
      <c r="H1166"/>
      <c r="I1166"/>
    </row>
    <row r="1167" spans="1:9" ht="12.75" x14ac:dyDescent="0.2">
      <c r="A1167"/>
      <c r="B1167"/>
      <c r="C1167"/>
      <c r="D1167"/>
      <c r="E1167"/>
      <c r="F1167"/>
      <c r="G1167"/>
      <c r="H1167"/>
      <c r="I1167"/>
    </row>
    <row r="1168" spans="1:9" ht="12.75" x14ac:dyDescent="0.2">
      <c r="A1168"/>
      <c r="B1168"/>
      <c r="C1168"/>
      <c r="D1168"/>
      <c r="E1168"/>
      <c r="F1168"/>
      <c r="G1168"/>
      <c r="H1168"/>
      <c r="I1168"/>
    </row>
    <row r="1169" spans="1:9" ht="12.75" x14ac:dyDescent="0.2">
      <c r="A1169"/>
      <c r="B1169"/>
      <c r="C1169"/>
      <c r="D1169"/>
      <c r="E1169"/>
      <c r="F1169"/>
      <c r="G1169"/>
      <c r="H1169"/>
      <c r="I1169"/>
    </row>
    <row r="1170" spans="1:9" ht="12.75" x14ac:dyDescent="0.2">
      <c r="A1170"/>
      <c r="B1170"/>
      <c r="C1170"/>
      <c r="D1170"/>
      <c r="E1170"/>
      <c r="F1170"/>
      <c r="G1170"/>
      <c r="H1170"/>
      <c r="I1170"/>
    </row>
    <row r="1171" spans="1:9" ht="12.75" x14ac:dyDescent="0.2">
      <c r="A1171"/>
      <c r="B1171"/>
      <c r="C1171"/>
      <c r="D1171"/>
      <c r="E1171"/>
      <c r="F1171"/>
      <c r="G1171"/>
      <c r="H1171"/>
      <c r="I1171"/>
    </row>
    <row r="1172" spans="1:9" ht="12.75" x14ac:dyDescent="0.2">
      <c r="A1172"/>
      <c r="B1172"/>
      <c r="C1172"/>
      <c r="D1172"/>
      <c r="E1172"/>
      <c r="F1172"/>
      <c r="G1172"/>
      <c r="H1172"/>
      <c r="I1172"/>
    </row>
    <row r="1173" spans="1:9" ht="12.75" x14ac:dyDescent="0.2">
      <c r="A1173"/>
      <c r="B1173"/>
      <c r="C1173"/>
      <c r="D1173"/>
      <c r="E1173"/>
      <c r="F1173"/>
      <c r="G1173"/>
      <c r="H1173"/>
      <c r="I1173"/>
    </row>
    <row r="1174" spans="1:9" ht="12.75" x14ac:dyDescent="0.2">
      <c r="A1174"/>
      <c r="B1174"/>
      <c r="C1174"/>
      <c r="D1174"/>
      <c r="E1174"/>
      <c r="F1174"/>
      <c r="G1174"/>
      <c r="H1174"/>
      <c r="I1174"/>
    </row>
    <row r="1175" spans="1:9" ht="12.75" x14ac:dyDescent="0.2">
      <c r="A1175"/>
      <c r="B1175"/>
      <c r="C1175"/>
      <c r="D1175"/>
      <c r="E1175"/>
      <c r="F1175"/>
      <c r="G1175"/>
      <c r="H1175"/>
      <c r="I1175"/>
    </row>
    <row r="1176" spans="1:9" ht="12.75" x14ac:dyDescent="0.2">
      <c r="A1176"/>
      <c r="B1176"/>
      <c r="C1176"/>
      <c r="D1176"/>
      <c r="E1176"/>
      <c r="F1176"/>
      <c r="G1176"/>
      <c r="H1176"/>
      <c r="I1176"/>
    </row>
    <row r="1177" spans="1:9" ht="12.75" x14ac:dyDescent="0.2">
      <c r="A1177"/>
      <c r="B1177"/>
      <c r="C1177"/>
      <c r="D1177"/>
      <c r="E1177"/>
      <c r="F1177"/>
      <c r="G1177"/>
      <c r="H1177"/>
      <c r="I1177"/>
    </row>
    <row r="1178" spans="1:9" ht="12.75" x14ac:dyDescent="0.2">
      <c r="A1178"/>
      <c r="B1178"/>
      <c r="C1178"/>
      <c r="D1178"/>
      <c r="E1178"/>
      <c r="F1178"/>
      <c r="G1178"/>
      <c r="H1178"/>
      <c r="I1178"/>
    </row>
    <row r="1179" spans="1:9" ht="12.75" x14ac:dyDescent="0.2">
      <c r="A1179"/>
      <c r="B1179"/>
      <c r="C1179"/>
      <c r="D1179"/>
      <c r="E1179"/>
      <c r="F1179"/>
      <c r="G1179"/>
      <c r="H1179"/>
      <c r="I1179"/>
    </row>
    <row r="1180" spans="1:9" ht="12.75" x14ac:dyDescent="0.2">
      <c r="A1180"/>
      <c r="B1180"/>
      <c r="C1180"/>
      <c r="D1180"/>
      <c r="E1180"/>
      <c r="F1180"/>
      <c r="G1180"/>
      <c r="H1180"/>
      <c r="I1180"/>
    </row>
    <row r="1181" spans="1:9" ht="12.75" x14ac:dyDescent="0.2">
      <c r="A1181"/>
      <c r="B1181"/>
      <c r="C1181"/>
      <c r="D1181"/>
      <c r="E1181"/>
      <c r="F1181"/>
      <c r="G1181"/>
      <c r="H1181"/>
      <c r="I1181"/>
    </row>
    <row r="1182" spans="1:9" ht="12.75" x14ac:dyDescent="0.2">
      <c r="A1182"/>
      <c r="B1182"/>
      <c r="C1182"/>
      <c r="D1182"/>
      <c r="E1182"/>
      <c r="F1182"/>
      <c r="G1182"/>
      <c r="H1182"/>
      <c r="I1182"/>
    </row>
    <row r="1183" spans="1:9" ht="12.75" x14ac:dyDescent="0.2">
      <c r="A1183"/>
      <c r="B1183"/>
      <c r="C1183"/>
      <c r="D1183"/>
      <c r="E1183"/>
      <c r="F1183"/>
      <c r="G1183"/>
      <c r="H1183"/>
      <c r="I1183"/>
    </row>
    <row r="1184" spans="1:9" ht="12.75" x14ac:dyDescent="0.2">
      <c r="A1184"/>
      <c r="B1184"/>
      <c r="C1184"/>
      <c r="D1184"/>
      <c r="E1184"/>
      <c r="F1184"/>
      <c r="G1184"/>
      <c r="H1184"/>
      <c r="I1184"/>
    </row>
    <row r="1185" spans="1:9" ht="12.75" x14ac:dyDescent="0.2">
      <c r="A1185"/>
      <c r="B1185"/>
      <c r="C1185"/>
      <c r="D1185"/>
      <c r="E1185"/>
      <c r="F1185"/>
      <c r="G1185"/>
      <c r="H1185"/>
      <c r="I1185"/>
    </row>
    <row r="1186" spans="1:9" ht="12.75" x14ac:dyDescent="0.2">
      <c r="A1186"/>
      <c r="B1186"/>
      <c r="C1186"/>
      <c r="D1186"/>
      <c r="E1186"/>
      <c r="F1186"/>
      <c r="G1186"/>
      <c r="H1186"/>
      <c r="I1186"/>
    </row>
    <row r="1187" spans="1:9" ht="12.75" x14ac:dyDescent="0.2">
      <c r="A1187"/>
      <c r="B1187"/>
      <c r="C1187"/>
      <c r="D1187"/>
      <c r="E1187"/>
      <c r="F1187"/>
      <c r="G1187"/>
      <c r="H1187"/>
      <c r="I1187"/>
    </row>
    <row r="1188" spans="1:9" ht="12.75" x14ac:dyDescent="0.2">
      <c r="A1188"/>
      <c r="B1188"/>
      <c r="C1188"/>
      <c r="D1188"/>
      <c r="E1188"/>
      <c r="F1188"/>
      <c r="G1188"/>
      <c r="H1188"/>
      <c r="I1188"/>
    </row>
    <row r="1189" spans="1:9" ht="12.75" x14ac:dyDescent="0.2">
      <c r="A1189"/>
      <c r="B1189"/>
      <c r="C1189"/>
      <c r="D1189"/>
      <c r="E1189"/>
      <c r="F1189"/>
      <c r="G1189"/>
      <c r="H1189"/>
      <c r="I1189"/>
    </row>
    <row r="1190" spans="1:9" ht="12.75" x14ac:dyDescent="0.2">
      <c r="A1190"/>
      <c r="B1190"/>
      <c r="C1190"/>
      <c r="D1190"/>
      <c r="E1190"/>
      <c r="F1190"/>
      <c r="G1190"/>
      <c r="H1190"/>
      <c r="I1190"/>
    </row>
    <row r="1191" spans="1:9" ht="12.75" x14ac:dyDescent="0.2">
      <c r="A1191"/>
      <c r="B1191"/>
      <c r="C1191"/>
      <c r="D1191"/>
      <c r="E1191"/>
      <c r="F1191"/>
      <c r="G1191"/>
      <c r="H1191"/>
      <c r="I1191"/>
    </row>
    <row r="1192" spans="1:9" ht="12.75" x14ac:dyDescent="0.2">
      <c r="A1192"/>
      <c r="B1192"/>
      <c r="C1192"/>
      <c r="D1192"/>
      <c r="E1192"/>
      <c r="F1192"/>
      <c r="G1192"/>
      <c r="H1192"/>
      <c r="I1192"/>
    </row>
    <row r="1193" spans="1:9" ht="12.75" x14ac:dyDescent="0.2">
      <c r="A1193"/>
      <c r="B1193"/>
      <c r="C1193"/>
      <c r="D1193"/>
      <c r="E1193"/>
      <c r="F1193"/>
      <c r="G1193"/>
      <c r="H1193"/>
      <c r="I1193"/>
    </row>
    <row r="1194" spans="1:9" ht="12.75" x14ac:dyDescent="0.2">
      <c r="A1194"/>
      <c r="B1194"/>
      <c r="C1194"/>
      <c r="D1194"/>
      <c r="E1194"/>
      <c r="F1194"/>
      <c r="G1194"/>
      <c r="H1194"/>
      <c r="I1194"/>
    </row>
    <row r="1195" spans="1:9" ht="12.75" x14ac:dyDescent="0.2">
      <c r="A1195"/>
      <c r="B1195"/>
      <c r="C1195"/>
      <c r="D1195"/>
      <c r="E1195"/>
      <c r="F1195"/>
      <c r="G1195"/>
      <c r="H1195"/>
      <c r="I1195"/>
    </row>
    <row r="1196" spans="1:9" ht="12.75" x14ac:dyDescent="0.2">
      <c r="A1196"/>
      <c r="B1196"/>
      <c r="C1196"/>
      <c r="D1196"/>
      <c r="E1196"/>
      <c r="F1196"/>
      <c r="G1196"/>
      <c r="H1196"/>
      <c r="I1196"/>
    </row>
    <row r="1197" spans="1:9" ht="12.75" x14ac:dyDescent="0.2">
      <c r="A1197"/>
      <c r="B1197"/>
      <c r="C1197"/>
      <c r="D1197"/>
      <c r="E1197"/>
      <c r="F1197"/>
      <c r="G1197"/>
      <c r="H1197"/>
      <c r="I1197"/>
    </row>
    <row r="1198" spans="1:9" ht="12.75" x14ac:dyDescent="0.2">
      <c r="A1198"/>
      <c r="B1198"/>
      <c r="C1198"/>
      <c r="D1198"/>
      <c r="E1198"/>
      <c r="F1198"/>
      <c r="G1198"/>
      <c r="H1198"/>
      <c r="I1198"/>
    </row>
    <row r="1199" spans="1:9" ht="12.75" x14ac:dyDescent="0.2">
      <c r="A1199"/>
      <c r="B1199"/>
      <c r="C1199"/>
      <c r="D1199"/>
      <c r="E1199"/>
      <c r="F1199"/>
      <c r="G1199"/>
      <c r="H1199"/>
      <c r="I1199"/>
    </row>
    <row r="1200" spans="1:9" ht="12.75" x14ac:dyDescent="0.2">
      <c r="A1200"/>
      <c r="B1200"/>
      <c r="C1200"/>
      <c r="D1200"/>
      <c r="E1200"/>
      <c r="F1200"/>
      <c r="G1200"/>
      <c r="H1200"/>
      <c r="I1200"/>
    </row>
    <row r="1201" spans="1:9" ht="12.75" x14ac:dyDescent="0.2">
      <c r="A1201"/>
      <c r="B1201"/>
      <c r="C1201"/>
      <c r="D1201"/>
      <c r="E1201"/>
      <c r="F1201"/>
      <c r="G1201"/>
      <c r="H1201"/>
      <c r="I1201"/>
    </row>
    <row r="1202" spans="1:9" ht="12.75" x14ac:dyDescent="0.2">
      <c r="A1202"/>
      <c r="B1202"/>
      <c r="C1202"/>
      <c r="D1202"/>
      <c r="E1202"/>
      <c r="F1202"/>
      <c r="G1202"/>
      <c r="H1202"/>
      <c r="I1202"/>
    </row>
    <row r="1203" spans="1:9" ht="12.75" x14ac:dyDescent="0.2">
      <c r="A1203"/>
      <c r="B1203"/>
      <c r="C1203"/>
      <c r="D1203"/>
      <c r="E1203"/>
      <c r="F1203"/>
      <c r="G1203"/>
      <c r="H1203"/>
      <c r="I1203"/>
    </row>
    <row r="1204" spans="1:9" ht="12.75" x14ac:dyDescent="0.2">
      <c r="A1204"/>
      <c r="B1204"/>
      <c r="C1204"/>
      <c r="D1204"/>
      <c r="E1204"/>
      <c r="F1204"/>
      <c r="G1204"/>
      <c r="H1204"/>
      <c r="I1204"/>
    </row>
    <row r="1205" spans="1:9" ht="12.75" x14ac:dyDescent="0.2">
      <c r="A1205"/>
      <c r="B1205"/>
      <c r="C1205"/>
      <c r="D1205"/>
      <c r="E1205"/>
      <c r="F1205"/>
      <c r="G1205"/>
      <c r="H1205"/>
      <c r="I1205"/>
    </row>
    <row r="1206" spans="1:9" ht="12.75" x14ac:dyDescent="0.2">
      <c r="A1206"/>
      <c r="B1206"/>
      <c r="C1206"/>
      <c r="D1206"/>
      <c r="E1206"/>
      <c r="F1206"/>
      <c r="G1206"/>
      <c r="H1206"/>
      <c r="I1206"/>
    </row>
    <row r="1207" spans="1:9" ht="12.75" x14ac:dyDescent="0.2">
      <c r="A1207"/>
      <c r="B1207"/>
      <c r="C1207"/>
      <c r="D1207"/>
      <c r="E1207"/>
      <c r="F1207"/>
      <c r="G1207"/>
      <c r="H1207"/>
      <c r="I1207"/>
    </row>
    <row r="1208" spans="1:9" ht="12.75" x14ac:dyDescent="0.2">
      <c r="A1208"/>
      <c r="B1208"/>
      <c r="C1208"/>
      <c r="D1208"/>
      <c r="E1208"/>
      <c r="F1208"/>
      <c r="G1208"/>
      <c r="H1208"/>
      <c r="I1208"/>
    </row>
    <row r="1209" spans="1:9" ht="12.75" x14ac:dyDescent="0.2">
      <c r="A1209"/>
      <c r="B1209"/>
      <c r="C1209"/>
      <c r="D1209"/>
      <c r="E1209"/>
      <c r="F1209"/>
      <c r="G1209"/>
      <c r="H1209"/>
      <c r="I1209"/>
    </row>
    <row r="1210" spans="1:9" ht="12.75" x14ac:dyDescent="0.2">
      <c r="A1210"/>
      <c r="B1210"/>
      <c r="C1210"/>
      <c r="D1210"/>
      <c r="E1210"/>
      <c r="F1210"/>
      <c r="G1210"/>
      <c r="H1210"/>
      <c r="I1210"/>
    </row>
    <row r="1211" spans="1:9" ht="12.75" x14ac:dyDescent="0.2">
      <c r="A1211"/>
      <c r="B1211"/>
      <c r="C1211"/>
      <c r="D1211"/>
      <c r="E1211"/>
      <c r="F1211"/>
      <c r="G1211"/>
      <c r="H1211"/>
      <c r="I1211"/>
    </row>
    <row r="1212" spans="1:9" ht="12.75" x14ac:dyDescent="0.2">
      <c r="A1212"/>
      <c r="B1212"/>
      <c r="C1212"/>
      <c r="D1212"/>
      <c r="E1212"/>
      <c r="F1212"/>
      <c r="G1212"/>
      <c r="H1212"/>
      <c r="I1212"/>
    </row>
    <row r="1213" spans="1:9" ht="12.75" x14ac:dyDescent="0.2">
      <c r="A1213"/>
      <c r="B1213"/>
      <c r="C1213"/>
      <c r="D1213"/>
      <c r="E1213"/>
      <c r="F1213"/>
      <c r="G1213"/>
      <c r="H1213"/>
      <c r="I1213"/>
    </row>
    <row r="1214" spans="1:9" ht="12.75" x14ac:dyDescent="0.2">
      <c r="A1214"/>
      <c r="B1214"/>
      <c r="C1214"/>
      <c r="D1214"/>
      <c r="E1214"/>
      <c r="F1214"/>
      <c r="G1214"/>
      <c r="H1214"/>
      <c r="I1214"/>
    </row>
    <row r="1215" spans="1:9" ht="12.75" x14ac:dyDescent="0.2">
      <c r="A1215"/>
      <c r="B1215"/>
      <c r="C1215"/>
      <c r="D1215"/>
      <c r="E1215"/>
      <c r="F1215"/>
      <c r="G1215"/>
      <c r="H1215"/>
      <c r="I1215"/>
    </row>
    <row r="1216" spans="1:9" ht="12.75" x14ac:dyDescent="0.2">
      <c r="A1216"/>
      <c r="B1216"/>
      <c r="C1216"/>
      <c r="D1216"/>
      <c r="E1216"/>
      <c r="F1216"/>
      <c r="G1216"/>
      <c r="H1216"/>
      <c r="I1216"/>
    </row>
    <row r="1217" spans="1:9" ht="12.75" x14ac:dyDescent="0.2">
      <c r="A1217"/>
      <c r="B1217"/>
      <c r="C1217"/>
      <c r="D1217"/>
      <c r="E1217"/>
      <c r="F1217"/>
      <c r="G1217"/>
      <c r="H1217"/>
      <c r="I1217"/>
    </row>
    <row r="1218" spans="1:9" ht="12.75" x14ac:dyDescent="0.2">
      <c r="A1218"/>
      <c r="B1218"/>
      <c r="C1218"/>
      <c r="D1218"/>
      <c r="E1218"/>
      <c r="F1218"/>
      <c r="G1218"/>
      <c r="H1218"/>
      <c r="I1218"/>
    </row>
    <row r="1219" spans="1:9" ht="12.75" x14ac:dyDescent="0.2">
      <c r="A1219"/>
      <c r="B1219"/>
      <c r="C1219"/>
      <c r="D1219"/>
      <c r="E1219"/>
      <c r="F1219"/>
      <c r="G1219"/>
      <c r="H1219"/>
      <c r="I1219"/>
    </row>
    <row r="1220" spans="1:9" ht="12.75" x14ac:dyDescent="0.2">
      <c r="A1220"/>
      <c r="B1220"/>
      <c r="C1220"/>
      <c r="D1220"/>
      <c r="E1220"/>
      <c r="F1220"/>
      <c r="G1220"/>
      <c r="H1220"/>
      <c r="I1220"/>
    </row>
    <row r="1221" spans="1:9" ht="12.75" x14ac:dyDescent="0.2">
      <c r="A1221"/>
      <c r="B1221"/>
      <c r="C1221"/>
      <c r="D1221"/>
      <c r="E1221"/>
      <c r="F1221"/>
      <c r="G1221"/>
      <c r="H1221"/>
      <c r="I1221"/>
    </row>
    <row r="1222" spans="1:9" ht="12.75" x14ac:dyDescent="0.2">
      <c r="A1222"/>
      <c r="B1222"/>
      <c r="C1222"/>
      <c r="D1222"/>
      <c r="E1222"/>
      <c r="F1222"/>
      <c r="G1222"/>
      <c r="H1222"/>
      <c r="I1222"/>
    </row>
    <row r="1223" spans="1:9" ht="12.75" x14ac:dyDescent="0.2">
      <c r="A1223"/>
      <c r="B1223"/>
      <c r="C1223"/>
      <c r="D1223"/>
      <c r="E1223"/>
      <c r="F1223"/>
      <c r="G1223"/>
      <c r="H1223"/>
      <c r="I1223"/>
    </row>
    <row r="1224" spans="1:9" ht="12.75" x14ac:dyDescent="0.2">
      <c r="A1224"/>
      <c r="B1224"/>
      <c r="C1224"/>
      <c r="D1224"/>
      <c r="E1224"/>
      <c r="F1224"/>
      <c r="G1224"/>
      <c r="H1224"/>
      <c r="I1224"/>
    </row>
    <row r="1225" spans="1:9" ht="12.75" x14ac:dyDescent="0.2">
      <c r="A1225"/>
      <c r="B1225"/>
      <c r="C1225"/>
      <c r="D1225"/>
      <c r="E1225"/>
      <c r="F1225"/>
      <c r="G1225"/>
      <c r="H1225"/>
      <c r="I1225"/>
    </row>
    <row r="1226" spans="1:9" ht="12.75" x14ac:dyDescent="0.2">
      <c r="A1226"/>
      <c r="B1226"/>
      <c r="C1226"/>
      <c r="D1226"/>
      <c r="E1226"/>
      <c r="F1226"/>
      <c r="G1226"/>
      <c r="H1226"/>
      <c r="I1226"/>
    </row>
    <row r="1227" spans="1:9" ht="12.75" x14ac:dyDescent="0.2">
      <c r="A1227"/>
      <c r="B1227"/>
      <c r="C1227"/>
      <c r="D1227"/>
      <c r="E1227"/>
      <c r="F1227"/>
      <c r="G1227"/>
      <c r="H1227"/>
      <c r="I1227"/>
    </row>
    <row r="1228" spans="1:9" ht="12.75" x14ac:dyDescent="0.2">
      <c r="A1228"/>
      <c r="B1228"/>
      <c r="C1228"/>
      <c r="D1228"/>
      <c r="E1228"/>
      <c r="F1228"/>
      <c r="G1228"/>
      <c r="H1228"/>
      <c r="I1228"/>
    </row>
    <row r="1229" spans="1:9" ht="12.75" x14ac:dyDescent="0.2">
      <c r="A1229"/>
      <c r="B1229"/>
      <c r="C1229"/>
      <c r="D1229"/>
      <c r="E1229"/>
      <c r="F1229"/>
      <c r="G1229"/>
      <c r="H1229"/>
      <c r="I1229"/>
    </row>
    <row r="1230" spans="1:9" ht="12.75" x14ac:dyDescent="0.2">
      <c r="A1230"/>
      <c r="B1230"/>
      <c r="C1230"/>
      <c r="D1230"/>
      <c r="E1230"/>
      <c r="F1230"/>
      <c r="G1230"/>
      <c r="H1230"/>
      <c r="I1230"/>
    </row>
    <row r="1231" spans="1:9" ht="12.75" x14ac:dyDescent="0.2">
      <c r="A1231"/>
      <c r="B1231"/>
      <c r="C1231"/>
      <c r="D1231"/>
      <c r="E1231"/>
      <c r="F1231"/>
      <c r="G1231"/>
      <c r="H1231"/>
      <c r="I1231"/>
    </row>
    <row r="1232" spans="1:9" ht="12.75" x14ac:dyDescent="0.2">
      <c r="A1232"/>
      <c r="B1232"/>
      <c r="C1232"/>
      <c r="D1232"/>
      <c r="E1232"/>
      <c r="F1232"/>
      <c r="G1232"/>
      <c r="H1232"/>
      <c r="I1232"/>
    </row>
    <row r="1233" spans="1:9" ht="12.75" x14ac:dyDescent="0.2">
      <c r="A1233"/>
      <c r="B1233"/>
      <c r="C1233"/>
      <c r="D1233"/>
      <c r="E1233"/>
      <c r="F1233"/>
      <c r="G1233"/>
      <c r="H1233"/>
      <c r="I1233"/>
    </row>
    <row r="1234" spans="1:9" ht="12.75" x14ac:dyDescent="0.2">
      <c r="A1234"/>
      <c r="B1234"/>
      <c r="C1234"/>
      <c r="D1234"/>
      <c r="E1234"/>
      <c r="F1234"/>
      <c r="G1234"/>
      <c r="H1234"/>
      <c r="I1234"/>
    </row>
    <row r="1235" spans="1:9" ht="12.75" x14ac:dyDescent="0.2">
      <c r="A1235"/>
      <c r="B1235"/>
      <c r="C1235"/>
      <c r="D1235"/>
      <c r="E1235"/>
      <c r="F1235"/>
      <c r="G1235"/>
      <c r="H1235"/>
      <c r="I1235"/>
    </row>
    <row r="1236" spans="1:9" ht="12.75" x14ac:dyDescent="0.2">
      <c r="A1236"/>
      <c r="B1236"/>
      <c r="C1236"/>
      <c r="D1236"/>
      <c r="E1236"/>
      <c r="F1236"/>
      <c r="G1236"/>
      <c r="H1236"/>
      <c r="I1236"/>
    </row>
    <row r="1237" spans="1:9" ht="12.75" x14ac:dyDescent="0.2">
      <c r="A1237"/>
      <c r="B1237"/>
      <c r="C1237"/>
      <c r="D1237"/>
      <c r="E1237"/>
      <c r="F1237"/>
      <c r="G1237"/>
      <c r="H1237"/>
      <c r="I1237"/>
    </row>
    <row r="1238" spans="1:9" ht="12.75" x14ac:dyDescent="0.2">
      <c r="A1238"/>
      <c r="B1238"/>
      <c r="C1238"/>
      <c r="D1238"/>
      <c r="E1238"/>
      <c r="F1238"/>
      <c r="G1238"/>
      <c r="H1238"/>
      <c r="I1238"/>
    </row>
    <row r="1239" spans="1:9" ht="12.75" x14ac:dyDescent="0.2">
      <c r="A1239"/>
      <c r="B1239"/>
      <c r="C1239"/>
      <c r="D1239"/>
      <c r="E1239"/>
      <c r="F1239"/>
      <c r="G1239"/>
      <c r="H1239"/>
      <c r="I1239"/>
    </row>
    <row r="1240" spans="1:9" ht="12.75" x14ac:dyDescent="0.2">
      <c r="A1240"/>
      <c r="B1240"/>
      <c r="C1240"/>
      <c r="D1240"/>
      <c r="E1240"/>
      <c r="F1240"/>
      <c r="G1240"/>
      <c r="H1240"/>
      <c r="I1240"/>
    </row>
    <row r="1241" spans="1:9" ht="12.75" x14ac:dyDescent="0.2">
      <c r="A1241"/>
      <c r="B1241"/>
      <c r="C1241"/>
      <c r="D1241"/>
      <c r="E1241"/>
      <c r="F1241"/>
      <c r="G1241"/>
      <c r="H1241"/>
      <c r="I1241"/>
    </row>
    <row r="1242" spans="1:9" ht="12.75" x14ac:dyDescent="0.2">
      <c r="A1242"/>
      <c r="B1242"/>
      <c r="C1242"/>
      <c r="D1242"/>
      <c r="E1242"/>
      <c r="F1242"/>
      <c r="G1242"/>
      <c r="H1242"/>
      <c r="I1242"/>
    </row>
    <row r="1243" spans="1:9" ht="12.75" x14ac:dyDescent="0.2">
      <c r="A1243"/>
      <c r="B1243"/>
      <c r="C1243"/>
      <c r="D1243"/>
      <c r="E1243"/>
      <c r="F1243"/>
      <c r="G1243"/>
      <c r="H1243"/>
      <c r="I1243"/>
    </row>
    <row r="1244" spans="1:9" ht="12.75" x14ac:dyDescent="0.2">
      <c r="A1244"/>
      <c r="B1244"/>
      <c r="C1244"/>
      <c r="D1244"/>
      <c r="E1244"/>
      <c r="F1244"/>
      <c r="G1244"/>
      <c r="H1244"/>
      <c r="I1244"/>
    </row>
    <row r="1245" spans="1:9" ht="12.75" x14ac:dyDescent="0.2">
      <c r="A1245"/>
      <c r="B1245"/>
      <c r="C1245"/>
      <c r="D1245"/>
      <c r="E1245"/>
      <c r="F1245"/>
      <c r="G1245"/>
      <c r="H1245"/>
      <c r="I1245"/>
    </row>
    <row r="1246" spans="1:9" ht="12.75" x14ac:dyDescent="0.2">
      <c r="A1246"/>
      <c r="B1246"/>
      <c r="C1246"/>
      <c r="D1246"/>
      <c r="E1246"/>
      <c r="F1246"/>
      <c r="G1246"/>
      <c r="H1246"/>
      <c r="I1246"/>
    </row>
    <row r="1247" spans="1:9" ht="12.75" x14ac:dyDescent="0.2">
      <c r="A1247"/>
      <c r="B1247"/>
      <c r="C1247"/>
      <c r="D1247"/>
      <c r="E1247"/>
      <c r="F1247"/>
      <c r="G1247"/>
      <c r="H1247"/>
      <c r="I1247"/>
    </row>
    <row r="1248" spans="1:9" ht="12.75" x14ac:dyDescent="0.2">
      <c r="A1248"/>
      <c r="B1248"/>
      <c r="C1248"/>
      <c r="D1248"/>
      <c r="E1248"/>
      <c r="F1248"/>
      <c r="G1248"/>
      <c r="H1248"/>
      <c r="I1248"/>
    </row>
    <row r="1249" spans="1:9" ht="12.75" x14ac:dyDescent="0.2">
      <c r="A1249"/>
      <c r="B1249"/>
      <c r="C1249"/>
      <c r="D1249"/>
      <c r="E1249"/>
      <c r="F1249"/>
      <c r="G1249"/>
      <c r="H1249"/>
      <c r="I1249"/>
    </row>
    <row r="1250" spans="1:9" ht="12.75" x14ac:dyDescent="0.2">
      <c r="A1250"/>
      <c r="B1250"/>
      <c r="C1250"/>
      <c r="D1250"/>
      <c r="E1250"/>
      <c r="F1250"/>
      <c r="G1250"/>
      <c r="H1250"/>
      <c r="I1250"/>
    </row>
    <row r="1251" spans="1:9" ht="12.75" x14ac:dyDescent="0.2">
      <c r="A1251"/>
      <c r="B1251"/>
      <c r="C1251"/>
      <c r="D1251"/>
      <c r="E1251"/>
      <c r="F1251"/>
      <c r="G1251"/>
      <c r="H1251"/>
      <c r="I1251"/>
    </row>
    <row r="1252" spans="1:9" ht="12.75" x14ac:dyDescent="0.2">
      <c r="A1252"/>
      <c r="B1252"/>
      <c r="C1252"/>
      <c r="D1252"/>
      <c r="E1252"/>
      <c r="F1252"/>
      <c r="G1252"/>
      <c r="H1252"/>
      <c r="I1252"/>
    </row>
    <row r="1253" spans="1:9" ht="12.75" x14ac:dyDescent="0.2">
      <c r="A1253"/>
      <c r="B1253"/>
      <c r="C1253"/>
      <c r="D1253"/>
      <c r="E1253"/>
      <c r="F1253"/>
      <c r="G1253"/>
      <c r="H1253"/>
      <c r="I1253"/>
    </row>
    <row r="1254" spans="1:9" ht="12.75" x14ac:dyDescent="0.2">
      <c r="A1254"/>
      <c r="B1254"/>
      <c r="C1254"/>
      <c r="D1254"/>
      <c r="E1254"/>
      <c r="F1254"/>
      <c r="G1254"/>
      <c r="H1254"/>
      <c r="I1254"/>
    </row>
    <row r="1255" spans="1:9" ht="12.75" x14ac:dyDescent="0.2">
      <c r="A1255"/>
      <c r="B1255"/>
      <c r="C1255"/>
      <c r="D1255"/>
      <c r="E1255"/>
      <c r="F1255"/>
      <c r="G1255"/>
      <c r="H1255"/>
      <c r="I1255"/>
    </row>
    <row r="1256" spans="1:9" ht="12.75" x14ac:dyDescent="0.2">
      <c r="A1256"/>
      <c r="B1256"/>
      <c r="C1256"/>
      <c r="D1256"/>
      <c r="E1256"/>
      <c r="F1256"/>
      <c r="G1256"/>
      <c r="H1256"/>
      <c r="I1256"/>
    </row>
    <row r="1257" spans="1:9" ht="12.75" x14ac:dyDescent="0.2">
      <c r="A1257"/>
      <c r="B1257"/>
      <c r="C1257"/>
      <c r="D1257"/>
      <c r="E1257"/>
      <c r="F1257"/>
      <c r="G1257"/>
      <c r="H1257"/>
      <c r="I1257"/>
    </row>
    <row r="1258" spans="1:9" ht="12.75" x14ac:dyDescent="0.2">
      <c r="A1258"/>
      <c r="B1258"/>
      <c r="C1258"/>
      <c r="D1258"/>
      <c r="E1258"/>
      <c r="F1258"/>
      <c r="G1258"/>
      <c r="H1258"/>
      <c r="I1258"/>
    </row>
    <row r="1259" spans="1:9" ht="12.75" x14ac:dyDescent="0.2">
      <c r="A1259"/>
      <c r="B1259"/>
      <c r="C1259"/>
      <c r="D1259"/>
      <c r="E1259"/>
      <c r="F1259"/>
      <c r="G1259"/>
      <c r="H1259"/>
      <c r="I1259"/>
    </row>
    <row r="1260" spans="1:9" ht="12.75" x14ac:dyDescent="0.2">
      <c r="A1260"/>
      <c r="B1260"/>
      <c r="C1260"/>
      <c r="D1260"/>
      <c r="E1260"/>
      <c r="F1260"/>
      <c r="G1260"/>
      <c r="H1260"/>
      <c r="I1260"/>
    </row>
    <row r="1261" spans="1:9" ht="12.75" x14ac:dyDescent="0.2">
      <c r="A1261"/>
      <c r="B1261"/>
      <c r="C1261"/>
      <c r="D1261"/>
      <c r="E1261"/>
      <c r="F1261"/>
      <c r="G1261"/>
      <c r="H1261"/>
      <c r="I1261"/>
    </row>
    <row r="1262" spans="1:9" ht="12.75" x14ac:dyDescent="0.2">
      <c r="A1262"/>
      <c r="B1262"/>
      <c r="C1262"/>
      <c r="D1262"/>
      <c r="E1262"/>
      <c r="F1262"/>
      <c r="G1262"/>
      <c r="H1262"/>
      <c r="I1262"/>
    </row>
    <row r="1263" spans="1:9" ht="12.75" x14ac:dyDescent="0.2">
      <c r="A1263"/>
      <c r="B1263"/>
      <c r="C1263"/>
      <c r="D1263"/>
      <c r="E1263"/>
      <c r="F1263"/>
      <c r="G1263"/>
      <c r="H1263"/>
      <c r="I1263"/>
    </row>
    <row r="1264" spans="1:9" ht="12.75" x14ac:dyDescent="0.2">
      <c r="A1264"/>
      <c r="B1264"/>
      <c r="C1264"/>
      <c r="D1264"/>
      <c r="E1264"/>
      <c r="F1264"/>
      <c r="G1264"/>
      <c r="H1264"/>
      <c r="I1264"/>
    </row>
    <row r="1265" spans="1:9" ht="12.75" x14ac:dyDescent="0.2">
      <c r="A1265"/>
      <c r="B1265"/>
      <c r="C1265"/>
      <c r="D1265"/>
      <c r="E1265"/>
      <c r="F1265"/>
      <c r="G1265"/>
      <c r="H1265"/>
      <c r="I1265"/>
    </row>
    <row r="1266" spans="1:9" ht="12.75" x14ac:dyDescent="0.2">
      <c r="A1266"/>
      <c r="B1266"/>
      <c r="C1266"/>
      <c r="D1266"/>
      <c r="E1266"/>
      <c r="F1266"/>
      <c r="G1266"/>
      <c r="H1266"/>
      <c r="I1266"/>
    </row>
    <row r="1267" spans="1:9" ht="12.75" x14ac:dyDescent="0.2">
      <c r="A1267"/>
      <c r="B1267"/>
      <c r="C1267"/>
      <c r="D1267"/>
      <c r="E1267"/>
      <c r="F1267"/>
      <c r="G1267"/>
      <c r="H1267"/>
      <c r="I1267"/>
    </row>
    <row r="1268" spans="1:9" ht="12.75" x14ac:dyDescent="0.2">
      <c r="A1268"/>
      <c r="B1268"/>
      <c r="C1268"/>
      <c r="D1268"/>
      <c r="E1268"/>
      <c r="F1268"/>
      <c r="G1268"/>
      <c r="H1268"/>
      <c r="I1268"/>
    </row>
    <row r="1269" spans="1:9" ht="12.75" x14ac:dyDescent="0.2">
      <c r="A1269"/>
      <c r="B1269"/>
      <c r="C1269"/>
      <c r="D1269"/>
      <c r="E1269"/>
      <c r="F1269"/>
      <c r="G1269"/>
      <c r="H1269"/>
      <c r="I1269"/>
    </row>
    <row r="1270" spans="1:9" ht="12.75" x14ac:dyDescent="0.2">
      <c r="A1270"/>
      <c r="B1270"/>
      <c r="C1270"/>
      <c r="D1270"/>
      <c r="E1270"/>
      <c r="F1270"/>
      <c r="G1270"/>
      <c r="H1270"/>
      <c r="I1270"/>
    </row>
    <row r="1271" spans="1:9" ht="12.75" x14ac:dyDescent="0.2">
      <c r="A1271"/>
      <c r="B1271"/>
      <c r="C1271"/>
      <c r="D1271"/>
      <c r="E1271"/>
      <c r="F1271"/>
      <c r="G1271"/>
      <c r="H1271"/>
      <c r="I1271"/>
    </row>
    <row r="1272" spans="1:9" ht="12.75" x14ac:dyDescent="0.2">
      <c r="A1272"/>
      <c r="B1272"/>
      <c r="C1272"/>
      <c r="D1272"/>
      <c r="E1272"/>
      <c r="F1272"/>
      <c r="G1272"/>
      <c r="H1272"/>
      <c r="I1272"/>
    </row>
    <row r="1273" spans="1:9" ht="12.75" x14ac:dyDescent="0.2">
      <c r="A1273"/>
      <c r="B1273"/>
      <c r="C1273"/>
      <c r="D1273"/>
      <c r="E1273"/>
      <c r="F1273"/>
      <c r="G1273"/>
      <c r="H1273"/>
      <c r="I1273"/>
    </row>
    <row r="1274" spans="1:9" ht="12.75" x14ac:dyDescent="0.2">
      <c r="A1274"/>
      <c r="B1274"/>
      <c r="C1274"/>
      <c r="D1274"/>
      <c r="E1274"/>
      <c r="F1274"/>
      <c r="G1274"/>
      <c r="H1274"/>
      <c r="I1274"/>
    </row>
    <row r="1275" spans="1:9" ht="12.75" x14ac:dyDescent="0.2">
      <c r="A1275"/>
      <c r="B1275"/>
      <c r="C1275"/>
      <c r="D1275"/>
      <c r="E1275"/>
      <c r="F1275"/>
      <c r="G1275"/>
      <c r="H1275"/>
      <c r="I1275"/>
    </row>
    <row r="1276" spans="1:9" ht="12.75" x14ac:dyDescent="0.2">
      <c r="A1276"/>
      <c r="B1276"/>
      <c r="C1276"/>
      <c r="D1276"/>
      <c r="E1276"/>
      <c r="F1276"/>
      <c r="G1276"/>
      <c r="H1276"/>
      <c r="I1276"/>
    </row>
    <row r="1277" spans="1:9" ht="12.75" x14ac:dyDescent="0.2">
      <c r="A1277"/>
      <c r="B1277"/>
      <c r="C1277"/>
      <c r="D1277"/>
      <c r="E1277"/>
      <c r="F1277"/>
      <c r="G1277"/>
      <c r="H1277"/>
      <c r="I1277"/>
    </row>
    <row r="1278" spans="1:9" ht="12.75" x14ac:dyDescent="0.2">
      <c r="A1278"/>
      <c r="B1278"/>
      <c r="C1278"/>
      <c r="D1278"/>
      <c r="E1278"/>
      <c r="F1278"/>
      <c r="G1278"/>
      <c r="H1278"/>
      <c r="I1278"/>
    </row>
    <row r="1279" spans="1:9" ht="12.75" x14ac:dyDescent="0.2">
      <c r="A1279"/>
      <c r="B1279"/>
      <c r="C1279"/>
      <c r="D1279"/>
      <c r="E1279"/>
      <c r="F1279"/>
      <c r="G1279"/>
      <c r="H1279"/>
      <c r="I1279"/>
    </row>
    <row r="1280" spans="1:9" ht="12.75" x14ac:dyDescent="0.2">
      <c r="A1280"/>
      <c r="B1280"/>
      <c r="C1280"/>
      <c r="D1280"/>
      <c r="E1280"/>
      <c r="F1280"/>
      <c r="G1280"/>
      <c r="H1280"/>
      <c r="I1280"/>
    </row>
    <row r="1281" spans="1:9" ht="12.75" x14ac:dyDescent="0.2">
      <c r="A1281"/>
      <c r="B1281"/>
      <c r="C1281"/>
      <c r="D1281"/>
      <c r="E1281"/>
      <c r="F1281"/>
      <c r="G1281"/>
      <c r="H1281"/>
      <c r="I1281"/>
    </row>
    <row r="1282" spans="1:9" ht="12.75" x14ac:dyDescent="0.2">
      <c r="A1282"/>
      <c r="B1282"/>
      <c r="C1282"/>
      <c r="D1282"/>
      <c r="E1282"/>
      <c r="F1282"/>
      <c r="G1282"/>
      <c r="H1282"/>
      <c r="I1282"/>
    </row>
    <row r="1283" spans="1:9" ht="12.75" x14ac:dyDescent="0.2">
      <c r="A1283"/>
      <c r="B1283"/>
      <c r="C1283"/>
      <c r="D1283"/>
      <c r="E1283"/>
      <c r="F1283"/>
      <c r="G1283"/>
      <c r="H1283"/>
      <c r="I1283"/>
    </row>
    <row r="1284" spans="1:9" ht="12.75" x14ac:dyDescent="0.2">
      <c r="A1284"/>
      <c r="B1284"/>
      <c r="C1284"/>
      <c r="D1284"/>
      <c r="E1284"/>
      <c r="F1284"/>
      <c r="G1284"/>
      <c r="H1284"/>
      <c r="I1284"/>
    </row>
    <row r="1285" spans="1:9" ht="12.75" x14ac:dyDescent="0.2">
      <c r="A1285"/>
      <c r="B1285"/>
      <c r="C1285"/>
      <c r="D1285"/>
      <c r="E1285"/>
      <c r="F1285"/>
      <c r="G1285"/>
      <c r="H1285"/>
      <c r="I1285"/>
    </row>
    <row r="1286" spans="1:9" ht="12.75" x14ac:dyDescent="0.2">
      <c r="A1286"/>
      <c r="B1286"/>
      <c r="C1286"/>
      <c r="D1286"/>
      <c r="E1286"/>
      <c r="F1286"/>
      <c r="G1286"/>
      <c r="H1286"/>
      <c r="I1286"/>
    </row>
    <row r="1287" spans="1:9" ht="12.75" x14ac:dyDescent="0.2">
      <c r="A1287"/>
      <c r="B1287"/>
      <c r="C1287"/>
      <c r="D1287"/>
      <c r="E1287"/>
      <c r="F1287"/>
      <c r="G1287"/>
      <c r="H1287"/>
      <c r="I1287"/>
    </row>
    <row r="1288" spans="1:9" ht="12.75" x14ac:dyDescent="0.2">
      <c r="A1288"/>
      <c r="B1288"/>
      <c r="C1288"/>
      <c r="D1288"/>
      <c r="E1288"/>
      <c r="F1288"/>
      <c r="G1288"/>
      <c r="H1288"/>
      <c r="I1288"/>
    </row>
    <row r="1289" spans="1:9" ht="12.75" x14ac:dyDescent="0.2">
      <c r="A1289"/>
      <c r="B1289"/>
      <c r="C1289"/>
      <c r="D1289"/>
      <c r="E1289"/>
      <c r="F1289"/>
      <c r="G1289"/>
      <c r="H1289"/>
      <c r="I1289"/>
    </row>
    <row r="1290" spans="1:9" ht="12.75" x14ac:dyDescent="0.2">
      <c r="A1290"/>
      <c r="B1290"/>
      <c r="C1290"/>
      <c r="D1290"/>
      <c r="E1290"/>
      <c r="F1290"/>
      <c r="G1290"/>
      <c r="H1290"/>
      <c r="I1290"/>
    </row>
    <row r="1291" spans="1:9" ht="12.75" x14ac:dyDescent="0.2">
      <c r="A1291"/>
      <c r="B1291"/>
      <c r="C1291"/>
      <c r="D1291"/>
      <c r="E1291"/>
      <c r="F1291"/>
      <c r="G1291"/>
      <c r="H1291"/>
      <c r="I1291"/>
    </row>
    <row r="1292" spans="1:9" ht="12.75" x14ac:dyDescent="0.2">
      <c r="A1292"/>
      <c r="B1292"/>
      <c r="C1292"/>
      <c r="D1292"/>
      <c r="E1292"/>
      <c r="F1292"/>
      <c r="G1292"/>
      <c r="H1292"/>
      <c r="I1292"/>
    </row>
    <row r="1293" spans="1:9" ht="12.75" x14ac:dyDescent="0.2">
      <c r="A1293"/>
      <c r="B1293"/>
      <c r="C1293"/>
      <c r="D1293"/>
      <c r="E1293"/>
      <c r="F1293"/>
      <c r="G1293"/>
      <c r="H1293"/>
      <c r="I1293"/>
    </row>
    <row r="1294" spans="1:9" ht="12.75" x14ac:dyDescent="0.2">
      <c r="A1294"/>
      <c r="B1294"/>
      <c r="C1294"/>
      <c r="D1294"/>
      <c r="E1294"/>
      <c r="F1294"/>
      <c r="G1294"/>
      <c r="H1294"/>
      <c r="I1294"/>
    </row>
    <row r="1295" spans="1:9" ht="12.75" x14ac:dyDescent="0.2">
      <c r="A1295"/>
      <c r="B1295"/>
      <c r="C1295"/>
      <c r="D1295"/>
      <c r="E1295"/>
      <c r="F1295"/>
      <c r="G1295"/>
      <c r="H1295"/>
      <c r="I1295"/>
    </row>
    <row r="1296" spans="1:9" ht="12.75" x14ac:dyDescent="0.2">
      <c r="A1296"/>
      <c r="B1296"/>
      <c r="C1296"/>
      <c r="D1296"/>
      <c r="E1296"/>
      <c r="F1296"/>
      <c r="G1296"/>
      <c r="H1296"/>
      <c r="I1296"/>
    </row>
    <row r="1297" spans="1:9" ht="12.75" x14ac:dyDescent="0.2">
      <c r="A1297"/>
      <c r="B1297"/>
      <c r="C1297"/>
      <c r="D1297"/>
      <c r="E1297"/>
      <c r="F1297"/>
      <c r="G1297"/>
      <c r="H1297"/>
      <c r="I1297"/>
    </row>
    <row r="1298" spans="1:9" ht="12.75" x14ac:dyDescent="0.2">
      <c r="A1298"/>
      <c r="B1298"/>
      <c r="C1298"/>
      <c r="D1298"/>
      <c r="E1298"/>
      <c r="F1298"/>
      <c r="G1298"/>
      <c r="H1298"/>
      <c r="I1298"/>
    </row>
    <row r="1299" spans="1:9" ht="12.75" x14ac:dyDescent="0.2">
      <c r="A1299"/>
      <c r="B1299"/>
      <c r="C1299"/>
      <c r="D1299"/>
      <c r="E1299"/>
      <c r="F1299"/>
      <c r="G1299"/>
      <c r="H1299"/>
      <c r="I1299"/>
    </row>
    <row r="1300" spans="1:9" ht="12.75" x14ac:dyDescent="0.2">
      <c r="A1300"/>
      <c r="B1300"/>
      <c r="C1300"/>
      <c r="D1300"/>
      <c r="E1300"/>
      <c r="F1300"/>
      <c r="G1300"/>
      <c r="H1300"/>
      <c r="I1300"/>
    </row>
    <row r="1301" spans="1:9" ht="12.75" x14ac:dyDescent="0.2">
      <c r="A1301"/>
      <c r="B1301"/>
      <c r="C1301"/>
      <c r="D1301"/>
      <c r="E1301"/>
      <c r="F1301"/>
      <c r="G1301"/>
      <c r="H1301"/>
      <c r="I1301"/>
    </row>
    <row r="1302" spans="1:9" ht="12.75" x14ac:dyDescent="0.2">
      <c r="A1302"/>
      <c r="B1302"/>
      <c r="C1302"/>
      <c r="D1302"/>
      <c r="E1302"/>
      <c r="F1302"/>
      <c r="G1302"/>
      <c r="H1302"/>
      <c r="I1302"/>
    </row>
    <row r="1303" spans="1:9" ht="12.75" x14ac:dyDescent="0.2">
      <c r="A1303"/>
      <c r="B1303"/>
      <c r="C1303"/>
      <c r="D1303"/>
      <c r="E1303"/>
      <c r="F1303"/>
      <c r="G1303"/>
      <c r="H1303"/>
      <c r="I1303"/>
    </row>
    <row r="1304" spans="1:9" ht="12.75" x14ac:dyDescent="0.2">
      <c r="A1304"/>
      <c r="B1304"/>
      <c r="C1304"/>
      <c r="D1304"/>
      <c r="E1304"/>
      <c r="F1304"/>
      <c r="G1304"/>
      <c r="H1304"/>
      <c r="I1304"/>
    </row>
    <row r="1305" spans="1:9" ht="12.75" x14ac:dyDescent="0.2">
      <c r="A1305"/>
      <c r="B1305"/>
      <c r="C1305"/>
      <c r="D1305"/>
      <c r="E1305"/>
      <c r="F1305"/>
      <c r="G1305"/>
      <c r="H1305"/>
      <c r="I1305"/>
    </row>
    <row r="1306" spans="1:9" ht="12.75" x14ac:dyDescent="0.2">
      <c r="A1306"/>
      <c r="B1306"/>
      <c r="C1306"/>
      <c r="D1306"/>
      <c r="E1306"/>
      <c r="F1306"/>
      <c r="G1306"/>
      <c r="H1306"/>
      <c r="I1306"/>
    </row>
    <row r="1307" spans="1:9" ht="12.75" x14ac:dyDescent="0.2">
      <c r="A1307"/>
      <c r="B1307"/>
      <c r="C1307"/>
      <c r="D1307"/>
      <c r="E1307"/>
      <c r="F1307"/>
      <c r="G1307"/>
      <c r="H1307"/>
      <c r="I1307"/>
    </row>
    <row r="1308" spans="1:9" ht="12.75" x14ac:dyDescent="0.2">
      <c r="A1308"/>
      <c r="B1308"/>
      <c r="C1308"/>
      <c r="D1308"/>
      <c r="E1308"/>
      <c r="F1308"/>
      <c r="G1308"/>
      <c r="H1308"/>
      <c r="I1308"/>
    </row>
    <row r="1309" spans="1:9" ht="12.75" x14ac:dyDescent="0.2">
      <c r="A1309"/>
      <c r="B1309"/>
      <c r="C1309"/>
      <c r="D1309"/>
      <c r="E1309"/>
      <c r="F1309"/>
      <c r="G1309"/>
      <c r="H1309"/>
      <c r="I1309"/>
    </row>
    <row r="1310" spans="1:9" ht="12.75" x14ac:dyDescent="0.2">
      <c r="A1310"/>
      <c r="B1310"/>
      <c r="C1310"/>
      <c r="D1310"/>
      <c r="E1310"/>
      <c r="F1310"/>
      <c r="G1310"/>
      <c r="H1310"/>
      <c r="I1310"/>
    </row>
    <row r="1311" spans="1:9" ht="12.75" x14ac:dyDescent="0.2">
      <c r="A1311"/>
      <c r="B1311"/>
      <c r="C1311"/>
      <c r="D1311"/>
      <c r="E1311"/>
      <c r="F1311"/>
      <c r="G1311"/>
      <c r="H1311"/>
      <c r="I1311"/>
    </row>
    <row r="1312" spans="1:9" ht="12.75" x14ac:dyDescent="0.2">
      <c r="A1312"/>
      <c r="B1312"/>
      <c r="C1312"/>
      <c r="D1312"/>
      <c r="E1312"/>
      <c r="F1312"/>
      <c r="G1312"/>
      <c r="H1312"/>
      <c r="I1312"/>
    </row>
    <row r="1313" spans="1:9" ht="12.75" x14ac:dyDescent="0.2">
      <c r="A1313"/>
      <c r="B1313"/>
      <c r="C1313"/>
      <c r="D1313"/>
      <c r="E1313"/>
      <c r="F1313"/>
      <c r="G1313"/>
      <c r="H1313"/>
      <c r="I1313"/>
    </row>
    <row r="1314" spans="1:9" ht="12.75" x14ac:dyDescent="0.2">
      <c r="A1314"/>
      <c r="B1314"/>
      <c r="C1314"/>
      <c r="D1314"/>
      <c r="E1314"/>
      <c r="F1314"/>
      <c r="G1314"/>
      <c r="H1314"/>
      <c r="I1314"/>
    </row>
    <row r="1315" spans="1:9" ht="12.75" x14ac:dyDescent="0.2">
      <c r="A1315"/>
      <c r="B1315"/>
      <c r="C1315"/>
      <c r="D1315"/>
      <c r="E1315"/>
      <c r="F1315"/>
      <c r="G1315"/>
      <c r="H1315"/>
      <c r="I1315"/>
    </row>
    <row r="1316" spans="1:9" ht="12.75" x14ac:dyDescent="0.2">
      <c r="A1316"/>
      <c r="B1316"/>
      <c r="C1316"/>
      <c r="D1316"/>
      <c r="E1316"/>
      <c r="F1316"/>
      <c r="G1316"/>
      <c r="H1316"/>
      <c r="I1316"/>
    </row>
    <row r="1317" spans="1:9" ht="12.75" x14ac:dyDescent="0.2">
      <c r="A1317"/>
      <c r="B1317"/>
      <c r="C1317"/>
      <c r="D1317"/>
      <c r="E1317"/>
      <c r="F1317"/>
      <c r="G1317"/>
      <c r="H1317"/>
      <c r="I1317"/>
    </row>
    <row r="1318" spans="1:9" ht="12.75" x14ac:dyDescent="0.2">
      <c r="A1318"/>
      <c r="B1318"/>
      <c r="C1318"/>
      <c r="D1318"/>
      <c r="E1318"/>
      <c r="F1318"/>
      <c r="G1318"/>
      <c r="H1318"/>
      <c r="I1318"/>
    </row>
    <row r="1319" spans="1:9" ht="12.75" x14ac:dyDescent="0.2">
      <c r="A1319"/>
      <c r="B1319"/>
      <c r="C1319"/>
      <c r="D1319"/>
      <c r="E1319"/>
      <c r="F1319"/>
      <c r="G1319"/>
      <c r="H1319"/>
      <c r="I1319"/>
    </row>
    <row r="1320" spans="1:9" ht="12.75" x14ac:dyDescent="0.2">
      <c r="A1320"/>
      <c r="B1320"/>
      <c r="C1320"/>
      <c r="D1320"/>
      <c r="E1320"/>
      <c r="F1320"/>
      <c r="G1320"/>
      <c r="H1320"/>
      <c r="I1320"/>
    </row>
    <row r="1321" spans="1:9" ht="12.75" x14ac:dyDescent="0.2">
      <c r="A1321"/>
      <c r="B1321"/>
      <c r="C1321"/>
      <c r="D1321"/>
      <c r="E1321"/>
      <c r="F1321"/>
      <c r="G1321"/>
      <c r="H1321"/>
      <c r="I1321"/>
    </row>
    <row r="1322" spans="1:9" ht="12.75" x14ac:dyDescent="0.2">
      <c r="A1322"/>
      <c r="B1322"/>
      <c r="C1322"/>
      <c r="D1322"/>
      <c r="E1322"/>
      <c r="F1322"/>
      <c r="G1322"/>
      <c r="H1322"/>
      <c r="I1322"/>
    </row>
    <row r="1323" spans="1:9" ht="12.75" x14ac:dyDescent="0.2">
      <c r="A1323"/>
      <c r="B1323"/>
      <c r="C1323"/>
      <c r="D1323"/>
      <c r="E1323"/>
      <c r="F1323"/>
      <c r="G1323"/>
      <c r="H1323"/>
      <c r="I1323"/>
    </row>
    <row r="1324" spans="1:9" ht="12.75" x14ac:dyDescent="0.2">
      <c r="A1324"/>
      <c r="B1324"/>
      <c r="C1324"/>
      <c r="D1324"/>
      <c r="E1324"/>
      <c r="F1324"/>
      <c r="G1324"/>
      <c r="H1324"/>
      <c r="I1324"/>
    </row>
    <row r="1325" spans="1:9" ht="12.75" x14ac:dyDescent="0.2">
      <c r="A1325"/>
      <c r="B1325"/>
      <c r="C1325"/>
      <c r="D1325"/>
      <c r="E1325"/>
      <c r="F1325"/>
      <c r="G1325"/>
      <c r="H1325"/>
      <c r="I1325"/>
    </row>
    <row r="1326" spans="1:9" ht="12.75" x14ac:dyDescent="0.2">
      <c r="A1326"/>
      <c r="B1326"/>
      <c r="C1326"/>
      <c r="D1326"/>
      <c r="E1326"/>
      <c r="F1326"/>
      <c r="G1326"/>
      <c r="H1326"/>
      <c r="I1326"/>
    </row>
    <row r="1327" spans="1:9" ht="12.75" x14ac:dyDescent="0.2">
      <c r="A1327"/>
      <c r="B1327"/>
      <c r="C1327"/>
      <c r="D1327"/>
      <c r="E1327"/>
      <c r="F1327"/>
      <c r="G1327"/>
      <c r="H1327"/>
      <c r="I1327"/>
    </row>
    <row r="1328" spans="1:9" ht="12.75" x14ac:dyDescent="0.2">
      <c r="A1328"/>
      <c r="B1328"/>
      <c r="C1328"/>
      <c r="D1328"/>
      <c r="E1328"/>
      <c r="F1328"/>
      <c r="G1328"/>
      <c r="H1328"/>
      <c r="I1328"/>
    </row>
    <row r="1329" spans="1:9" ht="12.75" x14ac:dyDescent="0.2">
      <c r="A1329"/>
      <c r="B1329"/>
      <c r="C1329"/>
      <c r="D1329"/>
      <c r="E1329"/>
      <c r="F1329"/>
      <c r="G1329"/>
      <c r="H1329"/>
      <c r="I1329"/>
    </row>
    <row r="1330" spans="1:9" ht="12.75" x14ac:dyDescent="0.2">
      <c r="A1330"/>
      <c r="B1330"/>
      <c r="C1330"/>
      <c r="D1330"/>
      <c r="E1330"/>
      <c r="F1330"/>
      <c r="G1330"/>
      <c r="H1330"/>
      <c r="I1330"/>
    </row>
    <row r="1331" spans="1:9" ht="12.75" x14ac:dyDescent="0.2">
      <c r="A1331"/>
      <c r="B1331"/>
      <c r="C1331"/>
      <c r="D1331"/>
      <c r="E1331"/>
      <c r="F1331"/>
      <c r="G1331"/>
      <c r="H1331"/>
      <c r="I1331"/>
    </row>
    <row r="1332" spans="1:9" ht="12.75" x14ac:dyDescent="0.2">
      <c r="A1332"/>
      <c r="B1332"/>
      <c r="C1332"/>
      <c r="D1332"/>
      <c r="E1332"/>
      <c r="F1332"/>
      <c r="G1332"/>
      <c r="H1332"/>
      <c r="I1332"/>
    </row>
    <row r="1333" spans="1:9" ht="12.75" x14ac:dyDescent="0.2">
      <c r="A1333"/>
      <c r="B1333"/>
      <c r="C1333"/>
      <c r="D1333"/>
      <c r="E1333"/>
      <c r="F1333"/>
      <c r="G1333"/>
      <c r="H1333"/>
      <c r="I1333"/>
    </row>
    <row r="1334" spans="1:9" ht="12.75" x14ac:dyDescent="0.2">
      <c r="A1334"/>
      <c r="B1334"/>
      <c r="C1334"/>
      <c r="D1334"/>
      <c r="E1334"/>
      <c r="F1334"/>
      <c r="G1334"/>
      <c r="H1334"/>
      <c r="I1334"/>
    </row>
    <row r="1335" spans="1:9" ht="12.75" x14ac:dyDescent="0.2">
      <c r="A1335"/>
      <c r="B1335"/>
      <c r="C1335"/>
      <c r="D1335"/>
      <c r="E1335"/>
      <c r="F1335"/>
      <c r="G1335"/>
      <c r="H1335"/>
      <c r="I1335"/>
    </row>
    <row r="1336" spans="1:9" ht="12.75" x14ac:dyDescent="0.2">
      <c r="A1336"/>
      <c r="B1336"/>
      <c r="C1336"/>
      <c r="D1336"/>
      <c r="E1336"/>
      <c r="F1336"/>
      <c r="G1336"/>
      <c r="H1336"/>
      <c r="I1336"/>
    </row>
    <row r="1337" spans="1:9" ht="12.75" x14ac:dyDescent="0.2">
      <c r="A1337"/>
      <c r="B1337"/>
      <c r="C1337"/>
      <c r="D1337"/>
      <c r="E1337"/>
      <c r="F1337"/>
      <c r="G1337"/>
      <c r="H1337"/>
      <c r="I1337"/>
    </row>
    <row r="1338" spans="1:9" ht="12.75" x14ac:dyDescent="0.2">
      <c r="A1338"/>
      <c r="B1338"/>
      <c r="C1338"/>
      <c r="D1338"/>
      <c r="E1338"/>
      <c r="F1338"/>
      <c r="G1338"/>
      <c r="H1338"/>
      <c r="I1338"/>
    </row>
    <row r="1339" spans="1:9" ht="12.75" x14ac:dyDescent="0.2">
      <c r="A1339"/>
      <c r="B1339"/>
      <c r="C1339"/>
      <c r="D1339"/>
      <c r="E1339"/>
      <c r="F1339"/>
      <c r="G1339"/>
      <c r="H1339"/>
      <c r="I1339"/>
    </row>
    <row r="1340" spans="1:9" ht="12.75" x14ac:dyDescent="0.2">
      <c r="A1340"/>
      <c r="B1340"/>
      <c r="C1340"/>
      <c r="D1340"/>
      <c r="E1340"/>
      <c r="F1340"/>
      <c r="G1340"/>
      <c r="H1340"/>
      <c r="I1340"/>
    </row>
    <row r="1341" spans="1:9" ht="12.75" x14ac:dyDescent="0.2">
      <c r="A1341"/>
      <c r="B1341"/>
      <c r="C1341"/>
      <c r="D1341"/>
      <c r="E1341"/>
      <c r="F1341"/>
      <c r="G1341"/>
      <c r="H1341"/>
      <c r="I1341"/>
    </row>
    <row r="1342" spans="1:9" ht="12.75" x14ac:dyDescent="0.2">
      <c r="A1342"/>
      <c r="B1342"/>
      <c r="C1342"/>
      <c r="D1342"/>
      <c r="E1342"/>
      <c r="F1342"/>
      <c r="G1342"/>
      <c r="H1342"/>
      <c r="I1342"/>
    </row>
    <row r="1343" spans="1:9" ht="12.75" x14ac:dyDescent="0.2">
      <c r="A1343"/>
      <c r="B1343"/>
      <c r="C1343"/>
      <c r="D1343"/>
      <c r="E1343"/>
      <c r="F1343"/>
      <c r="G1343"/>
      <c r="H1343"/>
      <c r="I1343"/>
    </row>
    <row r="1344" spans="1:9" ht="12.75" x14ac:dyDescent="0.2">
      <c r="A1344"/>
      <c r="B1344"/>
      <c r="C1344"/>
      <c r="D1344"/>
      <c r="E1344"/>
      <c r="F1344"/>
      <c r="G1344"/>
      <c r="H1344"/>
      <c r="I1344"/>
    </row>
    <row r="1345" spans="1:9" ht="12.75" x14ac:dyDescent="0.2">
      <c r="A1345"/>
      <c r="B1345"/>
      <c r="C1345"/>
      <c r="D1345"/>
      <c r="E1345"/>
      <c r="F1345"/>
      <c r="G1345"/>
      <c r="H1345"/>
      <c r="I1345"/>
    </row>
    <row r="1346" spans="1:9" ht="12.75" x14ac:dyDescent="0.2">
      <c r="A1346"/>
      <c r="B1346"/>
      <c r="C1346"/>
      <c r="D1346"/>
      <c r="E1346"/>
      <c r="F1346"/>
      <c r="G1346"/>
      <c r="H1346"/>
      <c r="I1346"/>
    </row>
    <row r="1347" spans="1:9" ht="12.75" x14ac:dyDescent="0.2">
      <c r="A1347"/>
      <c r="B1347"/>
      <c r="C1347"/>
      <c r="D1347"/>
      <c r="E1347"/>
      <c r="F1347"/>
      <c r="G1347"/>
      <c r="H1347"/>
      <c r="I1347"/>
    </row>
    <row r="1348" spans="1:9" ht="12.75" x14ac:dyDescent="0.2">
      <c r="A1348"/>
      <c r="B1348"/>
      <c r="C1348"/>
      <c r="D1348"/>
      <c r="E1348"/>
      <c r="F1348"/>
      <c r="G1348"/>
      <c r="H1348"/>
      <c r="I1348"/>
    </row>
    <row r="1349" spans="1:9" ht="12.75" x14ac:dyDescent="0.2">
      <c r="A1349"/>
      <c r="B1349"/>
      <c r="C1349"/>
      <c r="D1349"/>
      <c r="E1349"/>
      <c r="F1349"/>
      <c r="G1349"/>
      <c r="H1349"/>
      <c r="I1349"/>
    </row>
    <row r="1350" spans="1:9" ht="12.75" x14ac:dyDescent="0.2">
      <c r="A1350"/>
      <c r="B1350"/>
      <c r="C1350"/>
      <c r="D1350"/>
      <c r="E1350"/>
      <c r="F1350"/>
      <c r="G1350"/>
      <c r="H1350"/>
      <c r="I1350"/>
    </row>
    <row r="1351" spans="1:9" ht="12.75" x14ac:dyDescent="0.2">
      <c r="A1351"/>
      <c r="B1351"/>
      <c r="C1351"/>
      <c r="D1351"/>
      <c r="E1351"/>
      <c r="F1351"/>
      <c r="G1351"/>
      <c r="H1351"/>
      <c r="I1351"/>
    </row>
    <row r="1352" spans="1:9" ht="12.75" x14ac:dyDescent="0.2">
      <c r="A1352"/>
      <c r="B1352"/>
      <c r="C1352"/>
      <c r="D1352"/>
      <c r="E1352"/>
      <c r="F1352"/>
      <c r="G1352"/>
      <c r="H1352"/>
      <c r="I1352"/>
    </row>
    <row r="1353" spans="1:9" ht="12.75" x14ac:dyDescent="0.2">
      <c r="A1353"/>
      <c r="B1353"/>
      <c r="C1353"/>
      <c r="D1353"/>
      <c r="E1353"/>
      <c r="F1353"/>
      <c r="G1353"/>
      <c r="H1353"/>
      <c r="I1353"/>
    </row>
    <row r="1354" spans="1:9" ht="12.75" x14ac:dyDescent="0.2">
      <c r="A1354"/>
      <c r="B1354"/>
      <c r="C1354"/>
      <c r="D1354"/>
      <c r="E1354"/>
      <c r="F1354"/>
      <c r="G1354"/>
      <c r="H1354"/>
      <c r="I1354"/>
    </row>
    <row r="1355" spans="1:9" ht="12.75" x14ac:dyDescent="0.2">
      <c r="A1355"/>
      <c r="B1355"/>
      <c r="C1355"/>
      <c r="D1355"/>
      <c r="E1355"/>
      <c r="F1355"/>
      <c r="G1355"/>
      <c r="H1355"/>
      <c r="I1355"/>
    </row>
    <row r="1356" spans="1:9" ht="12.75" x14ac:dyDescent="0.2">
      <c r="A1356"/>
      <c r="B1356"/>
      <c r="C1356"/>
      <c r="D1356"/>
      <c r="E1356"/>
      <c r="F1356"/>
      <c r="G1356"/>
      <c r="H1356"/>
      <c r="I1356"/>
    </row>
    <row r="1357" spans="1:9" ht="12.75" x14ac:dyDescent="0.2">
      <c r="A1357"/>
      <c r="B1357"/>
      <c r="C1357"/>
      <c r="D1357"/>
      <c r="E1357"/>
      <c r="F1357"/>
      <c r="G1357"/>
      <c r="H1357"/>
      <c r="I1357"/>
    </row>
    <row r="1358" spans="1:9" ht="12.75" x14ac:dyDescent="0.2">
      <c r="A1358"/>
      <c r="B1358"/>
      <c r="C1358"/>
      <c r="D1358"/>
      <c r="E1358"/>
      <c r="F1358"/>
      <c r="G1358"/>
      <c r="H1358"/>
      <c r="I1358"/>
    </row>
    <row r="1359" spans="1:9" ht="12.75" x14ac:dyDescent="0.2">
      <c r="A1359"/>
      <c r="B1359"/>
      <c r="C1359"/>
      <c r="D1359"/>
      <c r="E1359"/>
      <c r="F1359"/>
      <c r="G1359"/>
      <c r="H1359"/>
      <c r="I1359"/>
    </row>
    <row r="1360" spans="1:9" ht="12.75" x14ac:dyDescent="0.2">
      <c r="A1360"/>
      <c r="B1360"/>
      <c r="C1360"/>
      <c r="D1360"/>
      <c r="E1360"/>
      <c r="F1360"/>
      <c r="G1360"/>
      <c r="H1360"/>
      <c r="I1360"/>
    </row>
    <row r="1361" spans="1:9" ht="12.75" x14ac:dyDescent="0.2">
      <c r="A1361"/>
      <c r="B1361"/>
      <c r="C1361"/>
      <c r="D1361"/>
      <c r="E1361"/>
      <c r="F1361"/>
      <c r="G1361"/>
      <c r="H1361"/>
      <c r="I1361"/>
    </row>
    <row r="1362" spans="1:9" ht="12.75" x14ac:dyDescent="0.2">
      <c r="A1362"/>
      <c r="B1362"/>
      <c r="C1362"/>
      <c r="D1362"/>
      <c r="E1362"/>
      <c r="F1362"/>
      <c r="G1362"/>
      <c r="H1362"/>
      <c r="I1362"/>
    </row>
    <row r="1363" spans="1:9" ht="12.75" x14ac:dyDescent="0.2">
      <c r="A1363"/>
      <c r="B1363"/>
      <c r="C1363"/>
      <c r="D1363"/>
      <c r="E1363"/>
      <c r="F1363"/>
      <c r="G1363"/>
      <c r="H1363"/>
      <c r="I1363"/>
    </row>
    <row r="1364" spans="1:9" ht="12.75" x14ac:dyDescent="0.2">
      <c r="A1364"/>
      <c r="B1364"/>
      <c r="C1364"/>
      <c r="D1364"/>
      <c r="E1364"/>
      <c r="F1364"/>
      <c r="G1364"/>
      <c r="H1364"/>
      <c r="I1364"/>
    </row>
    <row r="1365" spans="1:9" ht="12.75" x14ac:dyDescent="0.2">
      <c r="A1365"/>
      <c r="B1365"/>
      <c r="C1365"/>
      <c r="D1365"/>
      <c r="E1365"/>
      <c r="F1365"/>
      <c r="G1365"/>
      <c r="H1365"/>
      <c r="I1365"/>
    </row>
    <row r="1366" spans="1:9" ht="12.75" x14ac:dyDescent="0.2">
      <c r="A1366"/>
      <c r="B1366"/>
      <c r="C1366"/>
      <c r="D1366"/>
      <c r="E1366"/>
      <c r="F1366"/>
      <c r="G1366"/>
      <c r="H1366"/>
      <c r="I1366"/>
    </row>
    <row r="1367" spans="1:9" ht="12.75" x14ac:dyDescent="0.2">
      <c r="A1367"/>
      <c r="B1367"/>
      <c r="C1367"/>
      <c r="D1367"/>
      <c r="E1367"/>
      <c r="F1367"/>
      <c r="G1367"/>
      <c r="H1367"/>
      <c r="I1367"/>
    </row>
    <row r="1368" spans="1:9" ht="12.75" x14ac:dyDescent="0.2">
      <c r="A1368"/>
      <c r="B1368"/>
      <c r="C1368"/>
      <c r="D1368"/>
      <c r="E1368"/>
      <c r="F1368"/>
      <c r="G1368"/>
      <c r="H1368"/>
      <c r="I1368"/>
    </row>
    <row r="1369" spans="1:9" ht="12.75" x14ac:dyDescent="0.2">
      <c r="A1369"/>
      <c r="B1369"/>
      <c r="C1369"/>
      <c r="D1369"/>
      <c r="E1369"/>
      <c r="F1369"/>
      <c r="G1369"/>
      <c r="H1369"/>
      <c r="I1369"/>
    </row>
    <row r="1370" spans="1:9" ht="12.75" x14ac:dyDescent="0.2">
      <c r="A1370"/>
      <c r="B1370"/>
      <c r="C1370"/>
      <c r="D1370"/>
      <c r="E1370"/>
      <c r="F1370"/>
      <c r="G1370"/>
      <c r="H1370"/>
      <c r="I1370"/>
    </row>
    <row r="1371" spans="1:9" ht="12.75" x14ac:dyDescent="0.2">
      <c r="A1371"/>
      <c r="B1371"/>
      <c r="C1371"/>
      <c r="D1371"/>
      <c r="E1371"/>
      <c r="F1371"/>
      <c r="G1371"/>
      <c r="H1371"/>
      <c r="I1371"/>
    </row>
    <row r="1372" spans="1:9" ht="12.75" x14ac:dyDescent="0.2">
      <c r="A1372"/>
      <c r="B1372"/>
      <c r="C1372"/>
      <c r="D1372"/>
      <c r="E1372"/>
      <c r="F1372"/>
      <c r="G1372"/>
      <c r="H1372"/>
      <c r="I1372"/>
    </row>
    <row r="1373" spans="1:9" ht="12.75" x14ac:dyDescent="0.2">
      <c r="A1373"/>
      <c r="B1373"/>
      <c r="C1373"/>
      <c r="D1373"/>
      <c r="E1373"/>
      <c r="F1373"/>
      <c r="G1373"/>
      <c r="H1373"/>
      <c r="I1373"/>
    </row>
    <row r="1374" spans="1:9" ht="12.75" x14ac:dyDescent="0.2">
      <c r="A1374"/>
      <c r="B1374"/>
      <c r="C1374"/>
      <c r="D1374"/>
      <c r="E1374"/>
      <c r="F1374"/>
      <c r="G1374"/>
      <c r="H1374"/>
      <c r="I1374"/>
    </row>
    <row r="1375" spans="1:9" ht="12.75" x14ac:dyDescent="0.2">
      <c r="A1375"/>
      <c r="B1375"/>
      <c r="C1375"/>
      <c r="D1375"/>
      <c r="E1375"/>
      <c r="F1375"/>
      <c r="G1375"/>
      <c r="H1375"/>
      <c r="I1375"/>
    </row>
    <row r="1376" spans="1:9" ht="12.75" x14ac:dyDescent="0.2">
      <c r="A1376"/>
      <c r="B1376"/>
      <c r="C1376"/>
      <c r="D1376"/>
      <c r="E1376"/>
      <c r="F1376"/>
      <c r="G1376"/>
      <c r="H1376"/>
      <c r="I1376"/>
    </row>
    <row r="1377" spans="1:9" ht="12.75" x14ac:dyDescent="0.2">
      <c r="A1377"/>
      <c r="B1377"/>
      <c r="C1377"/>
      <c r="D1377"/>
      <c r="E1377"/>
      <c r="F1377"/>
      <c r="G1377"/>
      <c r="H1377"/>
      <c r="I1377"/>
    </row>
    <row r="1378" spans="1:9" ht="12.75" x14ac:dyDescent="0.2">
      <c r="A1378"/>
      <c r="B1378"/>
      <c r="C1378"/>
      <c r="D1378"/>
      <c r="E1378"/>
      <c r="F1378"/>
      <c r="G1378"/>
      <c r="H1378"/>
      <c r="I1378"/>
    </row>
    <row r="1379" spans="1:9" ht="12.75" x14ac:dyDescent="0.2">
      <c r="A1379"/>
      <c r="B1379"/>
      <c r="C1379"/>
      <c r="D1379"/>
      <c r="E1379"/>
      <c r="F1379"/>
      <c r="G1379"/>
      <c r="H1379"/>
      <c r="I1379"/>
    </row>
    <row r="1380" spans="1:9" ht="12.75" x14ac:dyDescent="0.2">
      <c r="A1380"/>
      <c r="B1380"/>
      <c r="C1380"/>
      <c r="D1380"/>
      <c r="E1380"/>
      <c r="F1380"/>
      <c r="G1380"/>
      <c r="H1380"/>
      <c r="I1380"/>
    </row>
    <row r="1381" spans="1:9" ht="12.75" x14ac:dyDescent="0.2">
      <c r="A1381"/>
      <c r="B1381"/>
      <c r="C1381"/>
      <c r="D1381"/>
      <c r="E1381"/>
      <c r="F1381"/>
      <c r="G1381"/>
      <c r="H1381"/>
      <c r="I1381"/>
    </row>
    <row r="1382" spans="1:9" ht="12.75" x14ac:dyDescent="0.2">
      <c r="A1382"/>
      <c r="B1382"/>
      <c r="C1382"/>
      <c r="D1382"/>
      <c r="E1382"/>
      <c r="F1382"/>
      <c r="G1382"/>
      <c r="H1382"/>
      <c r="I1382"/>
    </row>
    <row r="1383" spans="1:9" ht="12.75" x14ac:dyDescent="0.2">
      <c r="A1383"/>
      <c r="B1383"/>
      <c r="C1383"/>
      <c r="D1383"/>
      <c r="E1383"/>
      <c r="F1383"/>
      <c r="G1383"/>
      <c r="H1383"/>
      <c r="I1383"/>
    </row>
    <row r="1384" spans="1:9" ht="12.75" x14ac:dyDescent="0.2">
      <c r="A1384"/>
      <c r="B1384"/>
      <c r="C1384"/>
      <c r="D1384"/>
      <c r="E1384"/>
      <c r="F1384"/>
      <c r="G1384"/>
      <c r="H1384"/>
      <c r="I1384"/>
    </row>
    <row r="1385" spans="1:9" ht="12.75" x14ac:dyDescent="0.2">
      <c r="A1385"/>
      <c r="B1385"/>
      <c r="C1385"/>
      <c r="D1385"/>
      <c r="E1385"/>
      <c r="F1385"/>
      <c r="G1385"/>
      <c r="H1385"/>
      <c r="I1385"/>
    </row>
    <row r="1386" spans="1:9" ht="12.75" x14ac:dyDescent="0.2">
      <c r="A1386"/>
      <c r="B1386"/>
      <c r="C1386"/>
      <c r="D1386"/>
      <c r="E1386"/>
      <c r="F1386"/>
      <c r="G1386"/>
      <c r="H1386"/>
      <c r="I1386"/>
    </row>
    <row r="1387" spans="1:9" ht="12.75" x14ac:dyDescent="0.2">
      <c r="A1387"/>
      <c r="B1387"/>
      <c r="C1387"/>
      <c r="D1387"/>
      <c r="E1387"/>
      <c r="F1387"/>
      <c r="G1387"/>
      <c r="H1387"/>
      <c r="I1387"/>
    </row>
    <row r="1388" spans="1:9" ht="12.75" x14ac:dyDescent="0.2">
      <c r="A1388"/>
      <c r="B1388"/>
      <c r="C1388"/>
      <c r="D1388"/>
      <c r="E1388"/>
      <c r="F1388"/>
      <c r="G1388"/>
      <c r="H1388"/>
      <c r="I1388"/>
    </row>
    <row r="1389" spans="1:9" ht="12.75" x14ac:dyDescent="0.2">
      <c r="A1389"/>
      <c r="B1389"/>
      <c r="C1389"/>
      <c r="D1389"/>
      <c r="E1389"/>
      <c r="F1389"/>
      <c r="G1389"/>
      <c r="H1389"/>
      <c r="I1389"/>
    </row>
    <row r="1390" spans="1:9" ht="12.75" x14ac:dyDescent="0.2">
      <c r="A1390"/>
      <c r="B1390"/>
      <c r="C1390"/>
      <c r="D1390"/>
      <c r="E1390"/>
      <c r="F1390"/>
      <c r="G1390"/>
      <c r="H1390"/>
      <c r="I1390"/>
    </row>
    <row r="1391" spans="1:9" ht="12.75" x14ac:dyDescent="0.2">
      <c r="A1391"/>
      <c r="B1391"/>
      <c r="C1391"/>
      <c r="D1391"/>
      <c r="E1391"/>
      <c r="F1391"/>
      <c r="G1391"/>
      <c r="H1391"/>
      <c r="I1391"/>
    </row>
    <row r="1392" spans="1:9" ht="12.75" x14ac:dyDescent="0.2">
      <c r="A1392"/>
      <c r="B1392"/>
      <c r="C1392"/>
      <c r="D1392"/>
      <c r="E1392"/>
      <c r="F1392"/>
      <c r="G1392"/>
      <c r="H1392"/>
      <c r="I1392"/>
    </row>
    <row r="1393" spans="1:9" ht="12.75" x14ac:dyDescent="0.2">
      <c r="A1393"/>
      <c r="B1393"/>
      <c r="C1393"/>
      <c r="D1393"/>
      <c r="E1393"/>
      <c r="F1393"/>
      <c r="G1393"/>
      <c r="H1393"/>
      <c r="I1393"/>
    </row>
    <row r="1394" spans="1:9" ht="12.75" x14ac:dyDescent="0.2">
      <c r="A1394"/>
      <c r="B1394"/>
      <c r="C1394"/>
      <c r="D1394"/>
      <c r="E1394"/>
      <c r="F1394"/>
      <c r="G1394"/>
      <c r="H1394"/>
      <c r="I1394"/>
    </row>
    <row r="1395" spans="1:9" ht="12.75" x14ac:dyDescent="0.2">
      <c r="A1395"/>
      <c r="B1395"/>
      <c r="C1395"/>
      <c r="D1395"/>
      <c r="E1395"/>
      <c r="F1395"/>
      <c r="G1395"/>
      <c r="H1395"/>
      <c r="I1395"/>
    </row>
    <row r="1396" spans="1:9" ht="12.75" x14ac:dyDescent="0.2">
      <c r="A1396"/>
      <c r="B1396"/>
      <c r="C1396"/>
      <c r="D1396"/>
      <c r="E1396"/>
      <c r="F1396"/>
      <c r="G1396"/>
      <c r="H1396"/>
      <c r="I1396"/>
    </row>
    <row r="1397" spans="1:9" ht="12.75" x14ac:dyDescent="0.2">
      <c r="A1397"/>
      <c r="B1397"/>
      <c r="C1397"/>
      <c r="D1397"/>
      <c r="E1397"/>
      <c r="F1397"/>
      <c r="G1397"/>
      <c r="H1397"/>
      <c r="I1397"/>
    </row>
    <row r="1398" spans="1:9" ht="12.75" x14ac:dyDescent="0.2">
      <c r="A1398"/>
      <c r="B1398"/>
      <c r="C1398"/>
      <c r="D1398"/>
      <c r="E1398"/>
      <c r="F1398"/>
      <c r="G1398"/>
      <c r="H1398"/>
      <c r="I1398"/>
    </row>
    <row r="1399" spans="1:9" ht="12.75" x14ac:dyDescent="0.2">
      <c r="A1399"/>
      <c r="B1399"/>
      <c r="C1399"/>
      <c r="D1399"/>
      <c r="E1399"/>
      <c r="F1399"/>
      <c r="G1399"/>
      <c r="H1399"/>
      <c r="I1399"/>
    </row>
    <row r="1400" spans="1:9" ht="12.75" x14ac:dyDescent="0.2">
      <c r="A1400"/>
      <c r="B1400"/>
      <c r="C1400"/>
      <c r="D1400"/>
      <c r="E1400"/>
      <c r="F1400"/>
      <c r="G1400"/>
      <c r="H1400"/>
      <c r="I1400"/>
    </row>
    <row r="1401" spans="1:9" ht="12.75" x14ac:dyDescent="0.2">
      <c r="A1401"/>
      <c r="B1401"/>
      <c r="C1401"/>
      <c r="D1401"/>
      <c r="E1401"/>
      <c r="F1401"/>
      <c r="G1401"/>
      <c r="H1401"/>
      <c r="I1401"/>
    </row>
    <row r="1402" spans="1:9" ht="12.75" x14ac:dyDescent="0.2">
      <c r="A1402"/>
      <c r="B1402"/>
      <c r="C1402"/>
      <c r="D1402"/>
      <c r="E1402"/>
      <c r="F1402"/>
      <c r="G1402"/>
      <c r="H1402"/>
      <c r="I1402"/>
    </row>
    <row r="1403" spans="1:9" ht="12.75" x14ac:dyDescent="0.2">
      <c r="A1403"/>
      <c r="B1403"/>
      <c r="C1403"/>
      <c r="D1403"/>
      <c r="E1403"/>
      <c r="F1403"/>
      <c r="G1403"/>
      <c r="H1403"/>
      <c r="I1403"/>
    </row>
    <row r="1404" spans="1:9" ht="12.75" x14ac:dyDescent="0.2">
      <c r="A1404"/>
      <c r="B1404"/>
      <c r="C1404"/>
      <c r="D1404"/>
      <c r="E1404"/>
      <c r="F1404"/>
      <c r="G1404"/>
      <c r="H1404"/>
      <c r="I1404"/>
    </row>
    <row r="1405" spans="1:9" ht="12.75" x14ac:dyDescent="0.2">
      <c r="A1405"/>
      <c r="B1405"/>
      <c r="C1405"/>
      <c r="D1405"/>
      <c r="E1405"/>
      <c r="F1405"/>
      <c r="G1405"/>
      <c r="H1405"/>
      <c r="I1405"/>
    </row>
    <row r="1406" spans="1:9" ht="12.75" x14ac:dyDescent="0.2">
      <c r="A1406"/>
      <c r="B1406"/>
      <c r="C1406"/>
      <c r="D1406"/>
      <c r="E1406"/>
      <c r="F1406"/>
      <c r="G1406"/>
      <c r="H1406"/>
      <c r="I1406"/>
    </row>
    <row r="1407" spans="1:9" ht="12.75" x14ac:dyDescent="0.2">
      <c r="A1407"/>
      <c r="B1407"/>
      <c r="C1407"/>
      <c r="D1407"/>
      <c r="E1407"/>
      <c r="F1407"/>
      <c r="G1407"/>
      <c r="H1407"/>
      <c r="I1407"/>
    </row>
    <row r="1408" spans="1:9" ht="12.75" x14ac:dyDescent="0.2">
      <c r="A1408"/>
      <c r="B1408"/>
      <c r="C1408"/>
      <c r="D1408"/>
      <c r="E1408"/>
      <c r="F1408"/>
      <c r="G1408"/>
      <c r="H1408"/>
      <c r="I1408"/>
    </row>
    <row r="1409" spans="1:9" ht="12.75" x14ac:dyDescent="0.2">
      <c r="A1409"/>
      <c r="B1409"/>
      <c r="C1409"/>
      <c r="D1409"/>
      <c r="E1409"/>
      <c r="F1409"/>
      <c r="G1409"/>
      <c r="H1409"/>
      <c r="I1409"/>
    </row>
    <row r="1410" spans="1:9" ht="12.75" x14ac:dyDescent="0.2">
      <c r="A1410"/>
      <c r="B1410"/>
      <c r="C1410"/>
      <c r="D1410"/>
      <c r="E1410"/>
      <c r="F1410"/>
      <c r="G1410"/>
      <c r="H1410"/>
      <c r="I1410"/>
    </row>
    <row r="1411" spans="1:9" ht="12.75" x14ac:dyDescent="0.2">
      <c r="A1411"/>
      <c r="B1411"/>
      <c r="C1411"/>
      <c r="D1411"/>
      <c r="E1411"/>
      <c r="F1411"/>
      <c r="G1411"/>
      <c r="H1411"/>
      <c r="I1411"/>
    </row>
    <row r="1412" spans="1:9" ht="12.75" x14ac:dyDescent="0.2">
      <c r="A1412"/>
      <c r="B1412"/>
      <c r="C1412"/>
      <c r="D1412"/>
      <c r="E1412"/>
      <c r="F1412"/>
      <c r="G1412"/>
      <c r="H1412"/>
      <c r="I1412"/>
    </row>
    <row r="1413" spans="1:9" ht="12.75" x14ac:dyDescent="0.2">
      <c r="A1413"/>
      <c r="B1413"/>
      <c r="C1413"/>
      <c r="D1413"/>
      <c r="E1413"/>
      <c r="F1413"/>
      <c r="G1413"/>
      <c r="H1413"/>
      <c r="I1413"/>
    </row>
    <row r="1414" spans="1:9" ht="12.75" x14ac:dyDescent="0.2">
      <c r="A1414"/>
      <c r="B1414"/>
      <c r="C1414"/>
      <c r="D1414"/>
      <c r="E1414"/>
      <c r="F1414"/>
      <c r="G1414"/>
      <c r="H1414"/>
      <c r="I1414"/>
    </row>
    <row r="1415" spans="1:9" ht="12.75" x14ac:dyDescent="0.2">
      <c r="A1415"/>
      <c r="B1415"/>
      <c r="C1415"/>
      <c r="D1415"/>
      <c r="E1415"/>
      <c r="F1415"/>
      <c r="G1415"/>
      <c r="H1415"/>
      <c r="I1415"/>
    </row>
    <row r="1416" spans="1:9" ht="12.75" x14ac:dyDescent="0.2">
      <c r="A1416"/>
      <c r="B1416"/>
      <c r="C1416"/>
      <c r="D1416"/>
      <c r="E1416"/>
      <c r="F1416"/>
      <c r="G1416"/>
      <c r="H1416"/>
      <c r="I1416"/>
    </row>
    <row r="1417" spans="1:9" ht="12.75" x14ac:dyDescent="0.2">
      <c r="A1417"/>
      <c r="B1417"/>
      <c r="C1417"/>
      <c r="D1417"/>
      <c r="E1417"/>
      <c r="F1417"/>
      <c r="G1417"/>
      <c r="H1417"/>
      <c r="I1417"/>
    </row>
    <row r="1418" spans="1:9" ht="12.75" x14ac:dyDescent="0.2">
      <c r="A1418"/>
      <c r="B1418"/>
      <c r="C1418"/>
      <c r="D1418"/>
      <c r="E1418"/>
      <c r="F1418"/>
      <c r="G1418"/>
      <c r="H1418"/>
      <c r="I1418"/>
    </row>
    <row r="1419" spans="1:9" ht="12.75" x14ac:dyDescent="0.2">
      <c r="A1419"/>
      <c r="B1419"/>
      <c r="C1419"/>
      <c r="D1419"/>
      <c r="E1419"/>
      <c r="F1419"/>
      <c r="G1419"/>
      <c r="H1419"/>
      <c r="I1419"/>
    </row>
    <row r="1420" spans="1:9" ht="12.75" x14ac:dyDescent="0.2">
      <c r="A1420"/>
      <c r="B1420"/>
      <c r="C1420"/>
      <c r="D1420"/>
      <c r="E1420"/>
      <c r="F1420"/>
      <c r="G1420"/>
      <c r="H1420"/>
      <c r="I1420"/>
    </row>
    <row r="1421" spans="1:9" ht="12.75" x14ac:dyDescent="0.2">
      <c r="A1421"/>
      <c r="B1421"/>
      <c r="C1421"/>
      <c r="D1421"/>
      <c r="E1421"/>
      <c r="F1421"/>
      <c r="G1421"/>
      <c r="H1421"/>
      <c r="I1421"/>
    </row>
    <row r="1422" spans="1:9" ht="12.75" x14ac:dyDescent="0.2">
      <c r="A1422"/>
      <c r="B1422"/>
      <c r="C1422"/>
      <c r="D1422"/>
      <c r="E1422"/>
      <c r="F1422"/>
      <c r="G1422"/>
      <c r="H1422"/>
      <c r="I1422"/>
    </row>
    <row r="1423" spans="1:9" ht="12.75" x14ac:dyDescent="0.2">
      <c r="A1423"/>
      <c r="B1423"/>
      <c r="C1423"/>
      <c r="D1423"/>
      <c r="E1423"/>
      <c r="F1423"/>
      <c r="G1423"/>
      <c r="H1423"/>
      <c r="I1423"/>
    </row>
    <row r="1424" spans="1:9" ht="12.75" x14ac:dyDescent="0.2">
      <c r="A1424"/>
      <c r="B1424"/>
      <c r="C1424"/>
      <c r="D1424"/>
      <c r="E1424"/>
      <c r="F1424"/>
      <c r="G1424"/>
      <c r="H1424"/>
      <c r="I1424"/>
    </row>
    <row r="1425" spans="1:9" ht="12.75" x14ac:dyDescent="0.2">
      <c r="A1425"/>
      <c r="B1425"/>
      <c r="C1425"/>
      <c r="D1425"/>
      <c r="E1425"/>
      <c r="F1425"/>
      <c r="G1425"/>
      <c r="H1425"/>
      <c r="I1425"/>
    </row>
    <row r="1426" spans="1:9" ht="12.75" x14ac:dyDescent="0.2">
      <c r="A1426"/>
      <c r="B1426"/>
      <c r="C1426"/>
      <c r="D1426"/>
      <c r="E1426"/>
      <c r="F1426"/>
      <c r="G1426"/>
      <c r="H1426"/>
      <c r="I1426"/>
    </row>
    <row r="1427" spans="1:9" ht="12.75" x14ac:dyDescent="0.2">
      <c r="A1427"/>
      <c r="B1427"/>
      <c r="C1427"/>
      <c r="D1427"/>
      <c r="E1427"/>
      <c r="F1427"/>
      <c r="G1427"/>
      <c r="H1427"/>
      <c r="I1427"/>
    </row>
    <row r="1428" spans="1:9" ht="12.75" x14ac:dyDescent="0.2">
      <c r="A1428"/>
      <c r="B1428"/>
      <c r="C1428"/>
      <c r="D1428"/>
      <c r="E1428"/>
      <c r="F1428"/>
      <c r="G1428"/>
      <c r="H1428"/>
      <c r="I1428"/>
    </row>
    <row r="1429" spans="1:9" ht="12.75" x14ac:dyDescent="0.2">
      <c r="A1429"/>
      <c r="B1429"/>
      <c r="C1429"/>
      <c r="D1429"/>
      <c r="E1429"/>
      <c r="F1429"/>
      <c r="G1429"/>
      <c r="H1429"/>
      <c r="I1429"/>
    </row>
    <row r="1430" spans="1:9" ht="12.75" x14ac:dyDescent="0.2">
      <c r="A1430"/>
      <c r="B1430"/>
      <c r="C1430"/>
      <c r="D1430"/>
      <c r="E1430"/>
      <c r="F1430"/>
      <c r="G1430"/>
      <c r="H1430"/>
      <c r="I1430"/>
    </row>
    <row r="1431" spans="1:9" ht="12.75" x14ac:dyDescent="0.2">
      <c r="A1431"/>
      <c r="B1431"/>
      <c r="C1431"/>
      <c r="D1431"/>
      <c r="E1431"/>
      <c r="F1431"/>
      <c r="G1431"/>
      <c r="H1431"/>
      <c r="I1431"/>
    </row>
    <row r="1432" spans="1:9" ht="12.75" x14ac:dyDescent="0.2">
      <c r="A1432"/>
      <c r="B1432"/>
      <c r="C1432"/>
      <c r="D1432"/>
      <c r="E1432"/>
      <c r="F1432"/>
      <c r="G1432"/>
      <c r="H1432"/>
      <c r="I1432"/>
    </row>
    <row r="1433" spans="1:9" ht="12.75" x14ac:dyDescent="0.2">
      <c r="A1433"/>
      <c r="B1433"/>
      <c r="C1433"/>
      <c r="D1433"/>
      <c r="E1433"/>
      <c r="F1433"/>
      <c r="G1433"/>
      <c r="H1433"/>
      <c r="I1433"/>
    </row>
    <row r="1434" spans="1:9" ht="12.75" x14ac:dyDescent="0.2">
      <c r="A1434"/>
      <c r="B1434"/>
      <c r="C1434"/>
      <c r="D1434"/>
      <c r="E1434"/>
      <c r="F1434"/>
      <c r="G1434"/>
      <c r="H1434"/>
      <c r="I1434"/>
    </row>
    <row r="1435" spans="1:9" ht="12.75" x14ac:dyDescent="0.2">
      <c r="A1435"/>
      <c r="B1435"/>
      <c r="C1435"/>
      <c r="D1435"/>
      <c r="E1435"/>
      <c r="F1435"/>
      <c r="G1435"/>
      <c r="H1435"/>
      <c r="I1435"/>
    </row>
    <row r="1436" spans="1:9" ht="12.75" x14ac:dyDescent="0.2">
      <c r="A1436"/>
      <c r="B1436"/>
      <c r="C1436"/>
      <c r="D1436"/>
      <c r="E1436"/>
      <c r="F1436"/>
      <c r="G1436"/>
      <c r="H1436"/>
      <c r="I1436"/>
    </row>
    <row r="1437" spans="1:9" ht="12.75" x14ac:dyDescent="0.2">
      <c r="A1437"/>
      <c r="B1437"/>
      <c r="C1437"/>
      <c r="D1437"/>
      <c r="E1437"/>
      <c r="F1437"/>
      <c r="G1437"/>
      <c r="H1437"/>
      <c r="I1437"/>
    </row>
    <row r="1438" spans="1:9" ht="12.75" x14ac:dyDescent="0.2">
      <c r="A1438"/>
      <c r="B1438"/>
      <c r="C1438"/>
      <c r="D1438"/>
      <c r="E1438"/>
      <c r="F1438"/>
      <c r="G1438"/>
      <c r="H1438"/>
      <c r="I1438"/>
    </row>
    <row r="1439" spans="1:9" ht="12.75" x14ac:dyDescent="0.2">
      <c r="A1439"/>
      <c r="B1439"/>
      <c r="C1439"/>
      <c r="D1439"/>
      <c r="E1439"/>
      <c r="F1439"/>
      <c r="G1439"/>
      <c r="H1439"/>
      <c r="I1439"/>
    </row>
    <row r="1440" spans="1:9" ht="12.75" x14ac:dyDescent="0.2">
      <c r="A1440"/>
      <c r="B1440"/>
      <c r="C1440"/>
      <c r="D1440"/>
      <c r="E1440"/>
      <c r="F1440"/>
      <c r="G1440"/>
      <c r="H1440"/>
      <c r="I1440"/>
    </row>
    <row r="1441" spans="1:9" ht="12.75" x14ac:dyDescent="0.2">
      <c r="A1441"/>
      <c r="B1441"/>
      <c r="C1441"/>
      <c r="D1441"/>
      <c r="E1441"/>
      <c r="F1441"/>
      <c r="G1441"/>
      <c r="H1441"/>
      <c r="I1441"/>
    </row>
    <row r="1442" spans="1:9" ht="12.75" x14ac:dyDescent="0.2">
      <c r="A1442"/>
      <c r="B1442"/>
      <c r="C1442"/>
      <c r="D1442"/>
      <c r="E1442"/>
      <c r="F1442"/>
      <c r="G1442"/>
      <c r="H1442"/>
      <c r="I1442"/>
    </row>
    <row r="1443" spans="1:9" ht="12.75" x14ac:dyDescent="0.2">
      <c r="A1443"/>
      <c r="B1443"/>
      <c r="C1443"/>
      <c r="D1443"/>
      <c r="E1443"/>
      <c r="F1443"/>
      <c r="G1443"/>
      <c r="H1443"/>
      <c r="I1443"/>
    </row>
    <row r="1444" spans="1:9" ht="12.75" x14ac:dyDescent="0.2">
      <c r="A1444"/>
      <c r="B1444"/>
      <c r="C1444"/>
      <c r="D1444"/>
      <c r="E1444"/>
      <c r="F1444"/>
      <c r="G1444"/>
      <c r="H1444"/>
      <c r="I1444"/>
    </row>
    <row r="1445" spans="1:9" ht="12.75" x14ac:dyDescent="0.2">
      <c r="A1445"/>
      <c r="B1445"/>
      <c r="C1445"/>
      <c r="D1445"/>
      <c r="E1445"/>
      <c r="F1445"/>
      <c r="G1445"/>
      <c r="H1445"/>
      <c r="I1445"/>
    </row>
    <row r="1446" spans="1:9" ht="12.75" x14ac:dyDescent="0.2">
      <c r="A1446"/>
      <c r="B1446"/>
      <c r="C1446"/>
      <c r="D1446"/>
      <c r="E1446"/>
      <c r="F1446"/>
      <c r="G1446"/>
      <c r="H1446"/>
      <c r="I1446"/>
    </row>
    <row r="1447" spans="1:9" ht="12.75" x14ac:dyDescent="0.2">
      <c r="A1447"/>
      <c r="B1447"/>
      <c r="C1447"/>
      <c r="D1447"/>
      <c r="E1447"/>
      <c r="F1447"/>
      <c r="G1447"/>
      <c r="H1447"/>
      <c r="I1447"/>
    </row>
    <row r="1448" spans="1:9" ht="12.75" x14ac:dyDescent="0.2">
      <c r="A1448"/>
      <c r="B1448"/>
      <c r="C1448"/>
      <c r="D1448"/>
      <c r="E1448"/>
      <c r="F1448"/>
      <c r="G1448"/>
      <c r="H1448"/>
      <c r="I1448"/>
    </row>
    <row r="1449" spans="1:9" ht="12.75" x14ac:dyDescent="0.2">
      <c r="A1449"/>
      <c r="B1449"/>
      <c r="C1449"/>
      <c r="D1449"/>
      <c r="E1449"/>
      <c r="F1449"/>
      <c r="G1449"/>
      <c r="H1449"/>
      <c r="I1449"/>
    </row>
    <row r="1450" spans="1:9" ht="12.75" x14ac:dyDescent="0.2">
      <c r="A1450"/>
      <c r="B1450"/>
      <c r="C1450"/>
      <c r="D1450"/>
      <c r="E1450"/>
      <c r="F1450"/>
      <c r="G1450"/>
      <c r="H1450"/>
      <c r="I1450"/>
    </row>
    <row r="1451" spans="1:9" ht="12.75" x14ac:dyDescent="0.2">
      <c r="A1451"/>
      <c r="B1451"/>
      <c r="C1451"/>
      <c r="D1451"/>
      <c r="E1451"/>
      <c r="F1451"/>
      <c r="G1451"/>
      <c r="H1451"/>
      <c r="I1451"/>
    </row>
    <row r="1452" spans="1:9" ht="12.75" x14ac:dyDescent="0.2">
      <c r="A1452"/>
      <c r="B1452"/>
      <c r="C1452"/>
      <c r="D1452"/>
      <c r="E1452"/>
      <c r="F1452"/>
      <c r="G1452"/>
      <c r="H1452"/>
      <c r="I1452"/>
    </row>
    <row r="1453" spans="1:9" ht="12.75" x14ac:dyDescent="0.2">
      <c r="A1453"/>
      <c r="B1453"/>
      <c r="C1453"/>
      <c r="D1453"/>
      <c r="E1453"/>
      <c r="F1453"/>
      <c r="G1453"/>
      <c r="H1453"/>
      <c r="I1453"/>
    </row>
    <row r="1454" spans="1:9" ht="12.75" x14ac:dyDescent="0.2">
      <c r="A1454"/>
      <c r="B1454"/>
      <c r="C1454"/>
      <c r="D1454"/>
      <c r="E1454"/>
      <c r="F1454"/>
      <c r="G1454"/>
      <c r="H1454"/>
      <c r="I1454"/>
    </row>
    <row r="1455" spans="1:9" ht="12.75" x14ac:dyDescent="0.2">
      <c r="A1455"/>
      <c r="B1455"/>
      <c r="C1455"/>
      <c r="D1455"/>
      <c r="E1455"/>
      <c r="F1455"/>
      <c r="G1455"/>
      <c r="H1455"/>
      <c r="I1455"/>
    </row>
    <row r="1456" spans="1:9" ht="12.75" x14ac:dyDescent="0.2">
      <c r="A1456"/>
      <c r="B1456"/>
      <c r="C1456"/>
      <c r="D1456"/>
      <c r="E1456"/>
      <c r="F1456"/>
      <c r="G1456"/>
      <c r="H1456"/>
      <c r="I1456"/>
    </row>
    <row r="1457" spans="1:9" ht="12.75" x14ac:dyDescent="0.2">
      <c r="A1457"/>
      <c r="B1457"/>
      <c r="C1457"/>
      <c r="D1457"/>
      <c r="E1457"/>
      <c r="F1457"/>
      <c r="G1457"/>
      <c r="H1457"/>
      <c r="I1457"/>
    </row>
    <row r="1458" spans="1:9" ht="12.75" x14ac:dyDescent="0.2">
      <c r="A1458"/>
      <c r="B1458"/>
      <c r="C1458"/>
      <c r="D1458"/>
      <c r="E1458"/>
      <c r="F1458"/>
      <c r="G1458"/>
      <c r="H1458"/>
      <c r="I1458"/>
    </row>
    <row r="1459" spans="1:9" ht="12.75" x14ac:dyDescent="0.2">
      <c r="A1459"/>
      <c r="B1459"/>
      <c r="C1459"/>
      <c r="D1459"/>
      <c r="E1459"/>
      <c r="F1459"/>
      <c r="G1459"/>
      <c r="H1459"/>
      <c r="I1459"/>
    </row>
    <row r="1460" spans="1:9" ht="12.75" x14ac:dyDescent="0.2">
      <c r="A1460"/>
      <c r="B1460"/>
      <c r="C1460"/>
      <c r="D1460"/>
      <c r="E1460"/>
      <c r="F1460"/>
      <c r="G1460"/>
      <c r="H1460"/>
      <c r="I1460"/>
    </row>
    <row r="1461" spans="1:9" ht="12.75" x14ac:dyDescent="0.2">
      <c r="A1461"/>
      <c r="B1461"/>
      <c r="C1461"/>
      <c r="D1461"/>
      <c r="E1461"/>
      <c r="F1461"/>
      <c r="G1461"/>
      <c r="H1461"/>
      <c r="I1461"/>
    </row>
    <row r="1462" spans="1:9" ht="12.75" x14ac:dyDescent="0.2">
      <c r="A1462"/>
      <c r="B1462"/>
      <c r="C1462"/>
      <c r="D1462"/>
      <c r="E1462"/>
      <c r="F1462"/>
      <c r="G1462"/>
      <c r="H1462"/>
      <c r="I1462"/>
    </row>
    <row r="1463" spans="1:9" ht="12.75" x14ac:dyDescent="0.2">
      <c r="A1463"/>
      <c r="B1463"/>
      <c r="C1463"/>
      <c r="D1463"/>
      <c r="E1463"/>
      <c r="F1463"/>
      <c r="G1463"/>
      <c r="H1463"/>
      <c r="I1463"/>
    </row>
    <row r="1464" spans="1:9" ht="12.75" x14ac:dyDescent="0.2">
      <c r="A1464"/>
      <c r="B1464"/>
      <c r="C1464"/>
      <c r="D1464"/>
      <c r="E1464"/>
      <c r="F1464"/>
      <c r="G1464"/>
      <c r="H1464"/>
      <c r="I1464"/>
    </row>
    <row r="1465" spans="1:9" ht="12.75" x14ac:dyDescent="0.2">
      <c r="A1465"/>
      <c r="B1465"/>
      <c r="C1465"/>
      <c r="D1465"/>
      <c r="E1465"/>
      <c r="F1465"/>
      <c r="G1465"/>
      <c r="H1465"/>
      <c r="I1465"/>
    </row>
    <row r="1466" spans="1:9" ht="12.75" x14ac:dyDescent="0.2">
      <c r="A1466"/>
      <c r="B1466"/>
      <c r="C1466"/>
      <c r="D1466"/>
      <c r="E1466"/>
      <c r="F1466"/>
      <c r="G1466"/>
      <c r="H1466"/>
      <c r="I1466"/>
    </row>
    <row r="1467" spans="1:9" ht="12.75" x14ac:dyDescent="0.2">
      <c r="A1467"/>
      <c r="B1467"/>
      <c r="C1467"/>
      <c r="D1467"/>
      <c r="E1467"/>
      <c r="F1467"/>
      <c r="G1467"/>
      <c r="H1467"/>
      <c r="I1467"/>
    </row>
    <row r="1468" spans="1:9" ht="12.75" x14ac:dyDescent="0.2">
      <c r="A1468"/>
      <c r="B1468"/>
      <c r="C1468"/>
      <c r="D1468"/>
      <c r="E1468"/>
      <c r="F1468"/>
      <c r="G1468"/>
      <c r="H1468"/>
      <c r="I1468"/>
    </row>
    <row r="1469" spans="1:9" ht="12.75" x14ac:dyDescent="0.2">
      <c r="A1469"/>
      <c r="B1469"/>
      <c r="C1469"/>
      <c r="D1469"/>
      <c r="E1469"/>
      <c r="F1469"/>
      <c r="G1469"/>
      <c r="H1469"/>
      <c r="I1469"/>
    </row>
    <row r="1470" spans="1:9" ht="12.75" x14ac:dyDescent="0.2">
      <c r="A1470"/>
      <c r="B1470"/>
      <c r="C1470"/>
      <c r="D1470"/>
      <c r="E1470"/>
      <c r="F1470"/>
      <c r="G1470"/>
      <c r="H1470"/>
      <c r="I1470"/>
    </row>
    <row r="1471" spans="1:9" ht="12.75" x14ac:dyDescent="0.2">
      <c r="A1471"/>
      <c r="B1471"/>
      <c r="C1471"/>
      <c r="D1471"/>
      <c r="E1471"/>
      <c r="F1471"/>
      <c r="G1471"/>
      <c r="H1471"/>
      <c r="I1471"/>
    </row>
    <row r="1472" spans="1:9" ht="12.75" x14ac:dyDescent="0.2">
      <c r="A1472"/>
      <c r="B1472"/>
      <c r="C1472"/>
      <c r="D1472"/>
      <c r="E1472"/>
      <c r="F1472"/>
      <c r="G1472"/>
      <c r="H1472"/>
      <c r="I1472"/>
    </row>
    <row r="1473" spans="1:9" ht="12.75" x14ac:dyDescent="0.2">
      <c r="A1473"/>
      <c r="B1473"/>
      <c r="C1473"/>
      <c r="D1473"/>
      <c r="E1473"/>
      <c r="F1473"/>
      <c r="G1473"/>
      <c r="H1473"/>
      <c r="I1473"/>
    </row>
    <row r="1474" spans="1:9" ht="12.75" x14ac:dyDescent="0.2">
      <c r="A1474"/>
      <c r="B1474"/>
      <c r="C1474"/>
      <c r="D1474"/>
      <c r="E1474"/>
      <c r="F1474"/>
      <c r="G1474"/>
      <c r="H1474"/>
      <c r="I1474"/>
    </row>
    <row r="1475" spans="1:9" ht="12.75" x14ac:dyDescent="0.2">
      <c r="A1475"/>
      <c r="B1475"/>
      <c r="C1475"/>
      <c r="D1475"/>
      <c r="E1475"/>
      <c r="F1475"/>
      <c r="G1475"/>
      <c r="H1475"/>
      <c r="I1475"/>
    </row>
    <row r="1476" spans="1:9" ht="12.75" x14ac:dyDescent="0.2">
      <c r="A1476"/>
      <c r="B1476"/>
      <c r="C1476"/>
      <c r="D1476"/>
      <c r="E1476"/>
      <c r="F1476"/>
      <c r="G1476"/>
      <c r="H1476"/>
      <c r="I1476"/>
    </row>
    <row r="1477" spans="1:9" ht="12.75" x14ac:dyDescent="0.2">
      <c r="A1477"/>
      <c r="B1477"/>
      <c r="C1477"/>
      <c r="D1477"/>
      <c r="E1477"/>
      <c r="F1477"/>
      <c r="G1477"/>
      <c r="H1477"/>
      <c r="I1477"/>
    </row>
    <row r="1478" spans="1:9" ht="12.75" x14ac:dyDescent="0.2">
      <c r="A1478"/>
      <c r="B1478"/>
      <c r="C1478"/>
      <c r="D1478"/>
      <c r="E1478"/>
      <c r="F1478"/>
      <c r="G1478"/>
      <c r="H1478"/>
      <c r="I1478"/>
    </row>
    <row r="1479" spans="1:9" ht="12.75" x14ac:dyDescent="0.2">
      <c r="A1479"/>
      <c r="B1479"/>
      <c r="C1479"/>
      <c r="D1479"/>
      <c r="E1479"/>
      <c r="F1479"/>
      <c r="G1479"/>
      <c r="H1479"/>
      <c r="I1479"/>
    </row>
    <row r="1480" spans="1:9" ht="12.75" x14ac:dyDescent="0.2">
      <c r="A1480"/>
      <c r="B1480"/>
      <c r="C1480"/>
      <c r="D1480"/>
      <c r="E1480"/>
      <c r="F1480"/>
      <c r="G1480"/>
      <c r="H1480"/>
      <c r="I1480"/>
    </row>
    <row r="1481" spans="1:9" ht="12.75" x14ac:dyDescent="0.2">
      <c r="A1481"/>
      <c r="B1481"/>
      <c r="C1481"/>
      <c r="D1481"/>
      <c r="E1481"/>
      <c r="F1481"/>
      <c r="G1481"/>
      <c r="H1481"/>
      <c r="I1481"/>
    </row>
    <row r="1482" spans="1:9" ht="12.75" x14ac:dyDescent="0.2">
      <c r="A1482"/>
      <c r="B1482"/>
      <c r="C1482"/>
      <c r="D1482"/>
      <c r="E1482"/>
      <c r="F1482"/>
      <c r="G1482"/>
      <c r="H1482"/>
      <c r="I1482"/>
    </row>
    <row r="1483" spans="1:9" ht="12.75" x14ac:dyDescent="0.2">
      <c r="A1483"/>
      <c r="B1483"/>
      <c r="C1483"/>
      <c r="D1483"/>
      <c r="E1483"/>
      <c r="F1483"/>
      <c r="G1483"/>
      <c r="H1483"/>
      <c r="I1483"/>
    </row>
    <row r="1484" spans="1:9" ht="12.75" x14ac:dyDescent="0.2">
      <c r="A1484"/>
      <c r="B1484"/>
      <c r="C1484"/>
      <c r="D1484"/>
      <c r="E1484"/>
      <c r="F1484"/>
      <c r="G1484"/>
      <c r="H1484"/>
      <c r="I1484"/>
    </row>
    <row r="1485" spans="1:9" ht="12.75" x14ac:dyDescent="0.2">
      <c r="A1485"/>
      <c r="B1485"/>
      <c r="C1485"/>
      <c r="D1485"/>
      <c r="E1485"/>
      <c r="F1485"/>
      <c r="G1485"/>
      <c r="H1485"/>
      <c r="I1485"/>
    </row>
    <row r="1486" spans="1:9" ht="12.75" x14ac:dyDescent="0.2">
      <c r="A1486"/>
      <c r="B1486"/>
      <c r="C1486"/>
      <c r="D1486"/>
      <c r="E1486"/>
      <c r="F1486"/>
      <c r="G1486"/>
      <c r="H1486"/>
      <c r="I1486"/>
    </row>
    <row r="1487" spans="1:9" ht="12.75" x14ac:dyDescent="0.2">
      <c r="A1487"/>
      <c r="B1487"/>
      <c r="C1487"/>
      <c r="D1487"/>
      <c r="E1487"/>
      <c r="F1487"/>
      <c r="G1487"/>
      <c r="H1487"/>
      <c r="I1487"/>
    </row>
    <row r="1488" spans="1:9" ht="12.75" x14ac:dyDescent="0.2">
      <c r="A1488"/>
      <c r="B1488"/>
      <c r="C1488"/>
      <c r="D1488"/>
      <c r="E1488"/>
      <c r="F1488"/>
      <c r="G1488"/>
      <c r="H1488"/>
      <c r="I1488"/>
    </row>
    <row r="1489" spans="1:9" ht="12.75" x14ac:dyDescent="0.2">
      <c r="A1489"/>
      <c r="B1489"/>
      <c r="C1489"/>
      <c r="D1489"/>
      <c r="E1489"/>
      <c r="F1489"/>
      <c r="G1489"/>
      <c r="H1489"/>
      <c r="I1489"/>
    </row>
    <row r="1490" spans="1:9" ht="12.75" x14ac:dyDescent="0.2">
      <c r="A1490"/>
      <c r="B1490"/>
      <c r="C1490"/>
      <c r="D1490"/>
      <c r="E1490"/>
      <c r="F1490"/>
      <c r="G1490"/>
      <c r="H1490"/>
      <c r="I1490"/>
    </row>
    <row r="1491" spans="1:9" ht="12.75" x14ac:dyDescent="0.2">
      <c r="A1491"/>
      <c r="B1491"/>
      <c r="C1491"/>
      <c r="D1491"/>
      <c r="E1491"/>
      <c r="F1491"/>
      <c r="G1491"/>
      <c r="H1491"/>
      <c r="I1491"/>
    </row>
    <row r="1492" spans="1:9" ht="12.75" x14ac:dyDescent="0.2">
      <c r="A1492"/>
      <c r="B1492"/>
      <c r="C1492"/>
      <c r="D1492"/>
      <c r="E1492"/>
      <c r="F1492"/>
      <c r="G1492"/>
      <c r="H1492"/>
      <c r="I1492"/>
    </row>
    <row r="1493" spans="1:9" ht="12.75" x14ac:dyDescent="0.2">
      <c r="A1493"/>
      <c r="B1493"/>
      <c r="C1493"/>
      <c r="D1493"/>
      <c r="E1493"/>
      <c r="F1493"/>
      <c r="G1493"/>
      <c r="H1493"/>
      <c r="I1493"/>
    </row>
    <row r="1494" spans="1:9" ht="12.75" x14ac:dyDescent="0.2">
      <c r="A1494"/>
      <c r="B1494"/>
      <c r="C1494"/>
      <c r="D1494"/>
      <c r="E1494"/>
      <c r="F1494"/>
      <c r="G1494"/>
      <c r="H1494"/>
      <c r="I1494"/>
    </row>
    <row r="1495" spans="1:9" ht="12.75" x14ac:dyDescent="0.2">
      <c r="A1495"/>
      <c r="B1495"/>
      <c r="C1495"/>
      <c r="D1495"/>
      <c r="E1495"/>
      <c r="F1495"/>
      <c r="G1495"/>
      <c r="H1495"/>
      <c r="I1495"/>
    </row>
    <row r="1496" spans="1:9" ht="12.75" x14ac:dyDescent="0.2">
      <c r="A1496"/>
      <c r="B1496"/>
      <c r="C1496"/>
      <c r="D1496"/>
      <c r="E1496"/>
      <c r="F1496"/>
      <c r="G1496"/>
      <c r="H1496"/>
      <c r="I1496"/>
    </row>
    <row r="1497" spans="1:9" ht="12.75" x14ac:dyDescent="0.2">
      <c r="A1497"/>
      <c r="B1497"/>
      <c r="C1497"/>
      <c r="D1497"/>
      <c r="E1497"/>
      <c r="F1497"/>
      <c r="G1497"/>
      <c r="H1497"/>
      <c r="I1497"/>
    </row>
    <row r="1498" spans="1:9" ht="12.75" x14ac:dyDescent="0.2">
      <c r="A1498"/>
      <c r="B1498"/>
      <c r="C1498"/>
      <c r="D1498"/>
      <c r="E1498"/>
      <c r="F1498"/>
      <c r="G1498"/>
      <c r="H1498"/>
      <c r="I1498"/>
    </row>
    <row r="1499" spans="1:9" ht="12.75" x14ac:dyDescent="0.2">
      <c r="A1499"/>
      <c r="B1499"/>
      <c r="C1499"/>
      <c r="D1499"/>
      <c r="E1499"/>
      <c r="F1499"/>
      <c r="G1499"/>
      <c r="H1499"/>
      <c r="I1499"/>
    </row>
    <row r="1500" spans="1:9" ht="12.75" x14ac:dyDescent="0.2">
      <c r="A1500"/>
      <c r="B1500"/>
      <c r="C1500"/>
      <c r="D1500"/>
      <c r="E1500"/>
      <c r="F1500"/>
      <c r="G1500"/>
      <c r="H1500"/>
      <c r="I1500"/>
    </row>
    <row r="1501" spans="1:9" ht="12.75" x14ac:dyDescent="0.2">
      <c r="A1501"/>
      <c r="B1501"/>
      <c r="C1501"/>
      <c r="D1501"/>
      <c r="E1501"/>
      <c r="F1501"/>
      <c r="G1501"/>
      <c r="H1501"/>
      <c r="I1501"/>
    </row>
    <row r="1502" spans="1:9" ht="12.75" x14ac:dyDescent="0.2">
      <c r="A1502"/>
      <c r="B1502"/>
      <c r="C1502"/>
      <c r="D1502"/>
      <c r="E1502"/>
      <c r="F1502"/>
      <c r="G1502"/>
      <c r="H1502"/>
      <c r="I1502"/>
    </row>
    <row r="1503" spans="1:9" ht="12.75" x14ac:dyDescent="0.2">
      <c r="A1503"/>
      <c r="B1503"/>
      <c r="C1503"/>
      <c r="D1503"/>
      <c r="E1503"/>
      <c r="F1503"/>
      <c r="G1503"/>
      <c r="H1503"/>
      <c r="I1503"/>
    </row>
    <row r="1504" spans="1:9" ht="12.75" x14ac:dyDescent="0.2">
      <c r="A1504"/>
      <c r="B1504"/>
      <c r="C1504"/>
      <c r="D1504"/>
      <c r="E1504"/>
      <c r="F1504"/>
      <c r="G1504"/>
      <c r="H1504"/>
      <c r="I1504"/>
    </row>
    <row r="1505" spans="1:9" ht="12.75" x14ac:dyDescent="0.2">
      <c r="A1505"/>
      <c r="B1505"/>
      <c r="C1505"/>
      <c r="D1505"/>
      <c r="E1505"/>
      <c r="F1505"/>
      <c r="G1505"/>
      <c r="H1505"/>
      <c r="I1505"/>
    </row>
    <row r="1506" spans="1:9" ht="12.75" x14ac:dyDescent="0.2">
      <c r="A1506"/>
      <c r="B1506"/>
      <c r="C1506"/>
      <c r="D1506"/>
      <c r="E1506"/>
      <c r="F1506"/>
      <c r="G1506"/>
      <c r="H1506"/>
      <c r="I1506"/>
    </row>
    <row r="1507" spans="1:9" ht="12.75" x14ac:dyDescent="0.2">
      <c r="A1507"/>
      <c r="B1507"/>
      <c r="C1507"/>
      <c r="D1507"/>
      <c r="E1507"/>
      <c r="F1507"/>
      <c r="G1507"/>
      <c r="H1507"/>
      <c r="I1507"/>
    </row>
    <row r="1508" spans="1:9" ht="12.75" x14ac:dyDescent="0.2">
      <c r="A1508"/>
      <c r="B1508"/>
      <c r="C1508"/>
      <c r="D1508"/>
      <c r="E1508"/>
      <c r="F1508"/>
      <c r="G1508"/>
      <c r="H1508"/>
      <c r="I1508"/>
    </row>
    <row r="1509" spans="1:9" ht="12.75" x14ac:dyDescent="0.2">
      <c r="A1509"/>
      <c r="B1509"/>
      <c r="C1509"/>
      <c r="D1509"/>
      <c r="E1509"/>
      <c r="F1509"/>
      <c r="G1509"/>
      <c r="H1509"/>
      <c r="I1509"/>
    </row>
    <row r="1510" spans="1:9" ht="12.75" x14ac:dyDescent="0.2">
      <c r="A1510"/>
      <c r="B1510"/>
      <c r="C1510"/>
      <c r="D1510"/>
      <c r="E1510"/>
      <c r="F1510"/>
      <c r="G1510"/>
      <c r="H1510"/>
      <c r="I1510"/>
    </row>
    <row r="1511" spans="1:9" ht="12.75" x14ac:dyDescent="0.2">
      <c r="A1511"/>
      <c r="B1511"/>
      <c r="C1511"/>
      <c r="D1511"/>
      <c r="E1511"/>
      <c r="F1511"/>
      <c r="G1511"/>
      <c r="H1511"/>
      <c r="I1511"/>
    </row>
    <row r="1512" spans="1:9" ht="12.75" x14ac:dyDescent="0.2">
      <c r="A1512"/>
      <c r="B1512"/>
      <c r="C1512"/>
      <c r="D1512"/>
      <c r="E1512"/>
      <c r="F1512"/>
      <c r="G1512"/>
      <c r="H1512"/>
      <c r="I1512"/>
    </row>
    <row r="1513" spans="1:9" ht="12.75" x14ac:dyDescent="0.2">
      <c r="A1513"/>
      <c r="B1513"/>
      <c r="C1513"/>
      <c r="D1513"/>
      <c r="E1513"/>
      <c r="F1513"/>
      <c r="G1513"/>
      <c r="H1513"/>
      <c r="I1513"/>
    </row>
    <row r="1514" spans="1:9" ht="12.75" x14ac:dyDescent="0.2">
      <c r="A1514"/>
      <c r="B1514"/>
      <c r="C1514"/>
      <c r="D1514"/>
      <c r="E1514"/>
      <c r="F1514"/>
      <c r="G1514"/>
      <c r="H1514"/>
      <c r="I1514"/>
    </row>
    <row r="1515" spans="1:9" ht="12.75" x14ac:dyDescent="0.2">
      <c r="A1515"/>
      <c r="B1515"/>
      <c r="C1515"/>
      <c r="D1515"/>
      <c r="E1515"/>
      <c r="F1515"/>
      <c r="G1515"/>
      <c r="H1515"/>
      <c r="I1515"/>
    </row>
    <row r="1516" spans="1:9" ht="12.75" x14ac:dyDescent="0.2">
      <c r="A1516"/>
      <c r="B1516"/>
      <c r="C1516"/>
      <c r="D1516"/>
      <c r="E1516"/>
      <c r="F1516"/>
      <c r="G1516"/>
      <c r="H1516"/>
      <c r="I1516"/>
    </row>
    <row r="1517" spans="1:9" ht="12.75" x14ac:dyDescent="0.2">
      <c r="A1517"/>
      <c r="B1517"/>
      <c r="C1517"/>
      <c r="D1517"/>
      <c r="E1517"/>
      <c r="F1517"/>
      <c r="G1517"/>
      <c r="H1517"/>
      <c r="I1517"/>
    </row>
    <row r="1518" spans="1:9" ht="12.75" x14ac:dyDescent="0.2">
      <c r="A1518"/>
      <c r="B1518"/>
      <c r="C1518"/>
      <c r="D1518"/>
      <c r="E1518"/>
      <c r="F1518"/>
      <c r="G1518"/>
      <c r="H1518"/>
      <c r="I1518"/>
    </row>
    <row r="1519" spans="1:9" ht="12.75" x14ac:dyDescent="0.2">
      <c r="A1519"/>
      <c r="B1519"/>
      <c r="C1519"/>
      <c r="D1519"/>
      <c r="E1519"/>
      <c r="F1519"/>
      <c r="G1519"/>
      <c r="H1519"/>
      <c r="I1519"/>
    </row>
    <row r="1520" spans="1:9" ht="12.75" x14ac:dyDescent="0.2">
      <c r="A1520"/>
      <c r="B1520"/>
      <c r="C1520"/>
      <c r="D1520"/>
      <c r="E1520"/>
      <c r="F1520"/>
      <c r="G1520"/>
      <c r="H1520"/>
      <c r="I1520"/>
    </row>
    <row r="1521" spans="1:9" ht="12.75" x14ac:dyDescent="0.2">
      <c r="A1521"/>
      <c r="B1521"/>
      <c r="C1521"/>
      <c r="D1521"/>
      <c r="E1521"/>
      <c r="F1521"/>
      <c r="G1521"/>
      <c r="H1521"/>
      <c r="I1521"/>
    </row>
    <row r="1522" spans="1:9" ht="12.75" x14ac:dyDescent="0.2">
      <c r="A1522"/>
      <c r="B1522"/>
      <c r="C1522"/>
      <c r="D1522"/>
      <c r="E1522"/>
      <c r="F1522"/>
      <c r="G1522"/>
      <c r="H1522"/>
      <c r="I1522"/>
    </row>
    <row r="1523" spans="1:9" ht="12.75" x14ac:dyDescent="0.2">
      <c r="A1523"/>
      <c r="B1523"/>
      <c r="C1523"/>
      <c r="D1523"/>
      <c r="E1523"/>
      <c r="F1523"/>
      <c r="G1523"/>
      <c r="H1523"/>
      <c r="I1523"/>
    </row>
    <row r="1524" spans="1:9" ht="12.75" x14ac:dyDescent="0.2">
      <c r="A1524"/>
      <c r="B1524"/>
      <c r="C1524"/>
      <c r="D1524"/>
      <c r="E1524"/>
      <c r="F1524"/>
      <c r="G1524"/>
      <c r="H1524"/>
      <c r="I1524"/>
    </row>
    <row r="1525" spans="1:9" ht="12.75" x14ac:dyDescent="0.2">
      <c r="A1525"/>
      <c r="B1525"/>
      <c r="C1525"/>
      <c r="D1525"/>
      <c r="E1525"/>
      <c r="F1525"/>
      <c r="G1525"/>
      <c r="H1525"/>
      <c r="I1525"/>
    </row>
    <row r="1526" spans="1:9" ht="12.75" x14ac:dyDescent="0.2">
      <c r="A1526"/>
      <c r="B1526"/>
      <c r="C1526"/>
      <c r="D1526"/>
      <c r="E1526"/>
      <c r="F1526"/>
      <c r="G1526"/>
      <c r="H1526"/>
      <c r="I1526"/>
    </row>
    <row r="1527" spans="1:9" ht="12.75" x14ac:dyDescent="0.2">
      <c r="A1527"/>
      <c r="B1527"/>
      <c r="C1527"/>
      <c r="D1527"/>
      <c r="E1527"/>
      <c r="F1527"/>
      <c r="G1527"/>
      <c r="H1527"/>
      <c r="I1527"/>
    </row>
    <row r="1528" spans="1:9" ht="12.75" x14ac:dyDescent="0.2">
      <c r="A1528"/>
      <c r="B1528"/>
      <c r="C1528"/>
      <c r="D1528"/>
      <c r="E1528"/>
      <c r="F1528"/>
      <c r="G1528"/>
      <c r="H1528"/>
      <c r="I1528"/>
    </row>
    <row r="1529" spans="1:9" ht="12.75" x14ac:dyDescent="0.2">
      <c r="A1529"/>
      <c r="B1529"/>
      <c r="C1529"/>
      <c r="D1529"/>
      <c r="E1529"/>
      <c r="F1529"/>
      <c r="G1529"/>
      <c r="H1529"/>
      <c r="I1529"/>
    </row>
    <row r="1530" spans="1:9" ht="12.75" x14ac:dyDescent="0.2">
      <c r="A1530"/>
      <c r="B1530"/>
      <c r="C1530"/>
      <c r="D1530"/>
      <c r="E1530"/>
      <c r="F1530"/>
      <c r="G1530"/>
      <c r="H1530"/>
      <c r="I1530"/>
    </row>
    <row r="1531" spans="1:9" ht="12.75" x14ac:dyDescent="0.2">
      <c r="A1531"/>
      <c r="B1531"/>
      <c r="C1531"/>
      <c r="D1531"/>
      <c r="E1531"/>
      <c r="F1531"/>
      <c r="G1531"/>
      <c r="H1531"/>
      <c r="I1531"/>
    </row>
    <row r="1532" spans="1:9" ht="12.75" x14ac:dyDescent="0.2">
      <c r="A1532"/>
      <c r="B1532"/>
      <c r="C1532"/>
      <c r="D1532"/>
      <c r="E1532"/>
      <c r="F1532"/>
      <c r="G1532"/>
      <c r="H1532"/>
      <c r="I1532"/>
    </row>
    <row r="1533" spans="1:9" ht="12.75" x14ac:dyDescent="0.2">
      <c r="A1533"/>
      <c r="B1533"/>
      <c r="C1533"/>
      <c r="D1533"/>
      <c r="E1533"/>
      <c r="F1533"/>
      <c r="G1533"/>
      <c r="H1533"/>
      <c r="I1533"/>
    </row>
    <row r="1534" spans="1:9" ht="12.75" x14ac:dyDescent="0.2">
      <c r="A1534"/>
      <c r="B1534"/>
      <c r="C1534"/>
      <c r="D1534"/>
      <c r="E1534"/>
      <c r="F1534"/>
      <c r="G1534"/>
      <c r="H1534"/>
      <c r="I1534"/>
    </row>
    <row r="1535" spans="1:9" ht="12.75" x14ac:dyDescent="0.2">
      <c r="A1535"/>
      <c r="B1535"/>
      <c r="C1535"/>
      <c r="D1535"/>
      <c r="E1535"/>
      <c r="F1535"/>
      <c r="G1535"/>
      <c r="H1535"/>
      <c r="I1535"/>
    </row>
    <row r="1536" spans="1:9" ht="12.75" x14ac:dyDescent="0.2">
      <c r="A1536"/>
      <c r="B1536"/>
      <c r="C1536"/>
      <c r="D1536"/>
      <c r="E1536"/>
      <c r="F1536"/>
      <c r="G1536"/>
      <c r="H1536"/>
      <c r="I1536"/>
    </row>
    <row r="1537" spans="1:9" ht="12.75" x14ac:dyDescent="0.2">
      <c r="A1537"/>
      <c r="B1537"/>
      <c r="C1537"/>
      <c r="D1537"/>
      <c r="E1537"/>
      <c r="F1537"/>
      <c r="G1537"/>
      <c r="H1537"/>
      <c r="I1537"/>
    </row>
    <row r="1538" spans="1:9" ht="12.75" x14ac:dyDescent="0.2">
      <c r="A1538"/>
      <c r="B1538"/>
      <c r="C1538"/>
      <c r="D1538"/>
      <c r="E1538"/>
      <c r="F1538"/>
      <c r="G1538"/>
      <c r="H1538"/>
      <c r="I1538"/>
    </row>
    <row r="1539" spans="1:9" ht="12.75" x14ac:dyDescent="0.2">
      <c r="A1539"/>
      <c r="B1539"/>
      <c r="C1539"/>
      <c r="D1539"/>
      <c r="E1539"/>
      <c r="F1539"/>
      <c r="G1539"/>
      <c r="H1539"/>
      <c r="I1539"/>
    </row>
    <row r="1540" spans="1:9" ht="12.75" x14ac:dyDescent="0.2">
      <c r="A1540"/>
      <c r="B1540"/>
      <c r="C1540"/>
      <c r="D1540"/>
      <c r="E1540"/>
      <c r="F1540"/>
      <c r="G1540"/>
      <c r="H1540"/>
      <c r="I1540"/>
    </row>
    <row r="1541" spans="1:9" ht="12.75" x14ac:dyDescent="0.2">
      <c r="A1541"/>
      <c r="B1541"/>
      <c r="C1541"/>
      <c r="D1541"/>
      <c r="E1541"/>
      <c r="F1541"/>
      <c r="G1541"/>
      <c r="H1541"/>
      <c r="I1541"/>
    </row>
    <row r="1542" spans="1:9" ht="12.75" x14ac:dyDescent="0.2">
      <c r="A1542"/>
      <c r="B1542"/>
      <c r="C1542"/>
      <c r="D1542"/>
      <c r="E1542"/>
      <c r="F1542"/>
      <c r="G1542"/>
      <c r="H1542"/>
      <c r="I1542"/>
    </row>
    <row r="1543" spans="1:9" ht="12.75" x14ac:dyDescent="0.2">
      <c r="A1543"/>
      <c r="B1543"/>
      <c r="C1543"/>
      <c r="D1543"/>
      <c r="E1543"/>
      <c r="F1543"/>
      <c r="G1543"/>
      <c r="H1543"/>
      <c r="I1543"/>
    </row>
    <row r="1544" spans="1:9" ht="12.75" x14ac:dyDescent="0.2">
      <c r="A1544"/>
      <c r="B1544"/>
      <c r="C1544"/>
      <c r="D1544"/>
      <c r="E1544"/>
      <c r="F1544"/>
      <c r="G1544"/>
      <c r="H1544"/>
      <c r="I1544"/>
    </row>
    <row r="1545" spans="1:9" ht="12.75" x14ac:dyDescent="0.2">
      <c r="A1545"/>
      <c r="B1545"/>
      <c r="C1545"/>
      <c r="D1545"/>
      <c r="E1545"/>
      <c r="F1545"/>
      <c r="G1545"/>
      <c r="H1545"/>
      <c r="I1545"/>
    </row>
    <row r="1546" spans="1:9" ht="12.75" x14ac:dyDescent="0.2">
      <c r="A1546"/>
      <c r="B1546"/>
      <c r="C1546"/>
      <c r="D1546"/>
      <c r="E1546"/>
      <c r="F1546"/>
      <c r="G1546"/>
      <c r="H1546"/>
      <c r="I1546"/>
    </row>
    <row r="1547" spans="1:9" ht="12.75" x14ac:dyDescent="0.2">
      <c r="A1547"/>
      <c r="B1547"/>
      <c r="C1547"/>
      <c r="D1547"/>
      <c r="E1547"/>
      <c r="F1547"/>
      <c r="G1547"/>
      <c r="H1547"/>
      <c r="I1547"/>
    </row>
    <row r="1548" spans="1:9" ht="12.75" x14ac:dyDescent="0.2">
      <c r="A1548"/>
      <c r="B1548"/>
      <c r="C1548"/>
      <c r="D1548"/>
      <c r="E1548"/>
      <c r="F1548"/>
      <c r="G1548"/>
      <c r="H1548"/>
      <c r="I1548"/>
    </row>
    <row r="1549" spans="1:9" ht="12.75" x14ac:dyDescent="0.2">
      <c r="A1549"/>
      <c r="B1549"/>
      <c r="C1549"/>
      <c r="D1549"/>
      <c r="E1549"/>
      <c r="F1549"/>
      <c r="G1549"/>
      <c r="H1549"/>
      <c r="I1549"/>
    </row>
    <row r="1550" spans="1:9" ht="12.75" x14ac:dyDescent="0.2">
      <c r="A1550"/>
      <c r="B1550"/>
      <c r="C1550"/>
      <c r="D1550"/>
      <c r="E1550"/>
      <c r="F1550"/>
      <c r="G1550"/>
      <c r="H1550"/>
      <c r="I1550"/>
    </row>
    <row r="1551" spans="1:9" ht="12.75" x14ac:dyDescent="0.2">
      <c r="A1551"/>
      <c r="B1551"/>
      <c r="C1551"/>
      <c r="D1551"/>
      <c r="E1551"/>
      <c r="F1551"/>
      <c r="G1551"/>
      <c r="H1551"/>
      <c r="I1551"/>
    </row>
    <row r="1552" spans="1:9" ht="12.75" x14ac:dyDescent="0.2">
      <c r="A1552"/>
      <c r="B1552"/>
      <c r="C1552"/>
      <c r="D1552"/>
      <c r="E1552"/>
      <c r="F1552"/>
      <c r="G1552"/>
      <c r="H1552"/>
      <c r="I1552"/>
    </row>
    <row r="1553" spans="1:9" ht="12.75" x14ac:dyDescent="0.2">
      <c r="A1553"/>
      <c r="B1553"/>
      <c r="C1553"/>
      <c r="D1553"/>
      <c r="E1553"/>
      <c r="F1553"/>
      <c r="G1553"/>
      <c r="H1553"/>
      <c r="I1553"/>
    </row>
    <row r="1554" spans="1:9" ht="12.75" x14ac:dyDescent="0.2">
      <c r="A1554"/>
      <c r="B1554"/>
      <c r="C1554"/>
      <c r="D1554"/>
      <c r="E1554"/>
      <c r="F1554"/>
      <c r="G1554"/>
      <c r="H1554"/>
      <c r="I1554"/>
    </row>
    <row r="1555" spans="1:9" ht="12.75" x14ac:dyDescent="0.2">
      <c r="A1555"/>
      <c r="B1555"/>
      <c r="C1555"/>
      <c r="D1555"/>
      <c r="E1555"/>
      <c r="F1555"/>
      <c r="G1555"/>
      <c r="H1555"/>
      <c r="I1555"/>
    </row>
    <row r="1556" spans="1:9" ht="12.75" x14ac:dyDescent="0.2">
      <c r="A1556"/>
      <c r="B1556"/>
      <c r="C1556"/>
      <c r="D1556"/>
      <c r="E1556"/>
      <c r="F1556"/>
      <c r="G1556"/>
      <c r="H1556"/>
      <c r="I1556"/>
    </row>
    <row r="1557" spans="1:9" ht="12.75" x14ac:dyDescent="0.2">
      <c r="A1557"/>
      <c r="B1557"/>
      <c r="C1557"/>
      <c r="D1557"/>
      <c r="E1557"/>
      <c r="F1557"/>
      <c r="G1557"/>
      <c r="H1557"/>
      <c r="I1557"/>
    </row>
    <row r="1558" spans="1:9" ht="12.75" x14ac:dyDescent="0.2">
      <c r="A1558"/>
      <c r="B1558"/>
      <c r="C1558"/>
      <c r="D1558"/>
      <c r="E1558"/>
      <c r="F1558"/>
      <c r="G1558"/>
      <c r="H1558"/>
      <c r="I1558"/>
    </row>
    <row r="1559" spans="1:9" ht="12.75" x14ac:dyDescent="0.2">
      <c r="A1559"/>
      <c r="B1559"/>
      <c r="C1559"/>
      <c r="D1559"/>
      <c r="E1559"/>
      <c r="F1559"/>
      <c r="G1559"/>
      <c r="H1559"/>
      <c r="I1559"/>
    </row>
    <row r="1560" spans="1:9" ht="12.75" x14ac:dyDescent="0.2">
      <c r="A1560"/>
      <c r="B1560"/>
      <c r="C1560"/>
      <c r="D1560"/>
      <c r="E1560"/>
      <c r="F1560"/>
      <c r="G1560"/>
      <c r="H1560"/>
      <c r="I1560"/>
    </row>
    <row r="1561" spans="1:9" ht="12.75" x14ac:dyDescent="0.2">
      <c r="A1561"/>
      <c r="B1561"/>
      <c r="C1561"/>
      <c r="D1561"/>
      <c r="E1561"/>
      <c r="F1561"/>
      <c r="G1561"/>
      <c r="H1561"/>
      <c r="I1561"/>
    </row>
    <row r="1562" spans="1:9" ht="12.75" x14ac:dyDescent="0.2">
      <c r="A1562"/>
      <c r="B1562"/>
      <c r="C1562"/>
      <c r="D1562"/>
      <c r="E1562"/>
      <c r="F1562"/>
      <c r="G1562"/>
      <c r="H1562"/>
      <c r="I1562"/>
    </row>
    <row r="1563" spans="1:9" ht="12.75" x14ac:dyDescent="0.2">
      <c r="A1563"/>
      <c r="B1563"/>
      <c r="C1563"/>
      <c r="D1563"/>
      <c r="E1563"/>
      <c r="F1563"/>
      <c r="G1563"/>
      <c r="H1563"/>
      <c r="I1563"/>
    </row>
    <row r="1564" spans="1:9" ht="12.75" x14ac:dyDescent="0.2">
      <c r="A1564"/>
      <c r="B1564"/>
      <c r="C1564"/>
      <c r="D1564"/>
      <c r="E1564"/>
      <c r="F1564"/>
      <c r="G1564"/>
      <c r="H1564"/>
      <c r="I1564"/>
    </row>
    <row r="1565" spans="1:9" ht="12.75" x14ac:dyDescent="0.2">
      <c r="A1565"/>
      <c r="B1565"/>
      <c r="C1565"/>
      <c r="D1565"/>
      <c r="E1565"/>
      <c r="F1565"/>
      <c r="G1565"/>
      <c r="H1565"/>
      <c r="I1565"/>
    </row>
    <row r="1566" spans="1:9" ht="12.75" x14ac:dyDescent="0.2">
      <c r="A1566"/>
      <c r="B1566"/>
      <c r="C1566"/>
      <c r="D1566"/>
      <c r="E1566"/>
      <c r="F1566"/>
      <c r="G1566"/>
      <c r="H1566"/>
      <c r="I1566"/>
    </row>
    <row r="1567" spans="1:9" ht="12.75" x14ac:dyDescent="0.2">
      <c r="A1567"/>
      <c r="B1567"/>
      <c r="C1567"/>
      <c r="D1567"/>
      <c r="E1567"/>
      <c r="F1567"/>
      <c r="G1567"/>
      <c r="H1567"/>
      <c r="I1567"/>
    </row>
    <row r="1568" spans="1:9" ht="12.75" x14ac:dyDescent="0.2">
      <c r="A1568"/>
      <c r="B1568"/>
      <c r="C1568"/>
      <c r="D1568"/>
      <c r="E1568"/>
      <c r="F1568"/>
      <c r="G1568"/>
      <c r="H1568"/>
      <c r="I1568"/>
    </row>
    <row r="1569" spans="1:9" ht="12.75" x14ac:dyDescent="0.2">
      <c r="A1569"/>
      <c r="B1569"/>
      <c r="C1569"/>
      <c r="D1569"/>
      <c r="E1569"/>
      <c r="F1569"/>
      <c r="G1569"/>
      <c r="H1569"/>
      <c r="I1569"/>
    </row>
    <row r="1570" spans="1:9" ht="12.75" x14ac:dyDescent="0.2">
      <c r="A1570"/>
      <c r="B1570"/>
      <c r="C1570"/>
      <c r="D1570"/>
      <c r="E1570"/>
      <c r="F1570"/>
      <c r="G1570"/>
      <c r="H1570"/>
      <c r="I1570"/>
    </row>
    <row r="1571" spans="1:9" ht="12.75" x14ac:dyDescent="0.2">
      <c r="A1571"/>
      <c r="B1571"/>
      <c r="C1571"/>
      <c r="D1571"/>
      <c r="E1571"/>
      <c r="F1571"/>
      <c r="G1571"/>
      <c r="H1571"/>
      <c r="I1571"/>
    </row>
    <row r="1572" spans="1:9" ht="12.75" x14ac:dyDescent="0.2">
      <c r="A1572"/>
      <c r="B1572"/>
      <c r="C1572"/>
      <c r="D1572"/>
      <c r="E1572"/>
      <c r="F1572"/>
      <c r="G1572"/>
      <c r="H1572"/>
      <c r="I1572"/>
    </row>
    <row r="1573" spans="1:9" ht="12.75" x14ac:dyDescent="0.2">
      <c r="A1573"/>
      <c r="B1573"/>
      <c r="C1573"/>
      <c r="D1573"/>
      <c r="E1573"/>
      <c r="F1573"/>
      <c r="G1573"/>
      <c r="H1573"/>
      <c r="I1573"/>
    </row>
    <row r="1574" spans="1:9" ht="12.75" x14ac:dyDescent="0.2">
      <c r="A1574"/>
      <c r="B1574"/>
      <c r="C1574"/>
      <c r="D1574"/>
      <c r="E1574"/>
      <c r="F1574"/>
      <c r="G1574"/>
      <c r="H1574"/>
      <c r="I1574"/>
    </row>
    <row r="1575" spans="1:9" ht="12.75" x14ac:dyDescent="0.2">
      <c r="A1575"/>
      <c r="B1575"/>
      <c r="C1575"/>
      <c r="D1575"/>
      <c r="E1575"/>
      <c r="F1575"/>
      <c r="G1575"/>
      <c r="H1575"/>
      <c r="I1575"/>
    </row>
    <row r="1576" spans="1:9" ht="12.75" x14ac:dyDescent="0.2">
      <c r="A1576"/>
      <c r="B1576"/>
      <c r="C1576"/>
      <c r="D1576"/>
      <c r="E1576"/>
      <c r="F1576"/>
      <c r="G1576"/>
      <c r="H1576"/>
      <c r="I1576"/>
    </row>
    <row r="1577" spans="1:9" ht="12.75" x14ac:dyDescent="0.2">
      <c r="A1577"/>
      <c r="B1577"/>
      <c r="C1577"/>
      <c r="D1577"/>
      <c r="E1577"/>
      <c r="F1577"/>
      <c r="G1577"/>
      <c r="H1577"/>
      <c r="I1577"/>
    </row>
    <row r="1578" spans="1:9" ht="12.75" x14ac:dyDescent="0.2">
      <c r="A1578"/>
      <c r="B1578"/>
      <c r="C1578"/>
      <c r="D1578"/>
      <c r="E1578"/>
      <c r="F1578"/>
      <c r="G1578"/>
      <c r="H1578"/>
      <c r="I1578"/>
    </row>
    <row r="1579" spans="1:9" ht="12.75" x14ac:dyDescent="0.2">
      <c r="A1579"/>
      <c r="B1579"/>
      <c r="C1579"/>
      <c r="D1579"/>
      <c r="E1579"/>
      <c r="F1579"/>
      <c r="G1579"/>
      <c r="H1579"/>
      <c r="I1579"/>
    </row>
    <row r="1580" spans="1:9" ht="12.75" x14ac:dyDescent="0.2">
      <c r="A1580"/>
      <c r="B1580"/>
      <c r="C1580"/>
      <c r="D1580"/>
      <c r="E1580"/>
      <c r="F1580"/>
      <c r="G1580"/>
      <c r="H1580"/>
      <c r="I1580"/>
    </row>
    <row r="1581" spans="1:9" ht="12.75" x14ac:dyDescent="0.2">
      <c r="A1581"/>
      <c r="B1581"/>
      <c r="C1581"/>
      <c r="D1581"/>
      <c r="E1581"/>
      <c r="F1581"/>
      <c r="G1581"/>
      <c r="H1581"/>
      <c r="I1581"/>
    </row>
    <row r="1582" spans="1:9" ht="12.75" x14ac:dyDescent="0.2">
      <c r="A1582"/>
      <c r="B1582"/>
      <c r="C1582"/>
      <c r="D1582"/>
      <c r="E1582"/>
      <c r="F1582"/>
      <c r="G1582"/>
      <c r="H1582"/>
      <c r="I1582"/>
    </row>
    <row r="1583" spans="1:9" ht="12.75" x14ac:dyDescent="0.2">
      <c r="A1583"/>
      <c r="B1583"/>
      <c r="C1583"/>
      <c r="D1583"/>
      <c r="E1583"/>
      <c r="F1583"/>
      <c r="G1583"/>
      <c r="H1583"/>
      <c r="I1583"/>
    </row>
    <row r="1584" spans="1:9" ht="12.75" x14ac:dyDescent="0.2">
      <c r="A1584"/>
      <c r="B1584"/>
      <c r="C1584"/>
      <c r="D1584"/>
      <c r="E1584"/>
      <c r="F1584"/>
      <c r="G1584"/>
      <c r="H1584"/>
      <c r="I1584"/>
    </row>
    <row r="1585" spans="1:9" ht="12.75" x14ac:dyDescent="0.2">
      <c r="A1585"/>
      <c r="B1585"/>
      <c r="C1585"/>
      <c r="D1585"/>
      <c r="E1585"/>
      <c r="F1585"/>
      <c r="G1585"/>
      <c r="H1585"/>
      <c r="I1585"/>
    </row>
    <row r="1586" spans="1:9" ht="12.75" x14ac:dyDescent="0.2">
      <c r="A1586"/>
      <c r="B1586"/>
      <c r="C1586"/>
      <c r="D1586"/>
      <c r="E1586"/>
      <c r="F1586"/>
      <c r="G1586"/>
      <c r="H1586"/>
      <c r="I1586"/>
    </row>
    <row r="1587" spans="1:9" ht="12.75" x14ac:dyDescent="0.2">
      <c r="A1587"/>
      <c r="B1587"/>
      <c r="C1587"/>
      <c r="D1587"/>
      <c r="E1587"/>
      <c r="F1587"/>
      <c r="G1587"/>
      <c r="H1587"/>
      <c r="I1587"/>
    </row>
    <row r="1588" spans="1:9" ht="12.75" x14ac:dyDescent="0.2">
      <c r="A1588"/>
      <c r="B1588"/>
      <c r="C1588"/>
      <c r="D1588"/>
      <c r="E1588"/>
      <c r="F1588"/>
      <c r="G1588"/>
      <c r="H1588"/>
      <c r="I1588"/>
    </row>
    <row r="1589" spans="1:9" ht="12.75" x14ac:dyDescent="0.2">
      <c r="A1589"/>
      <c r="B1589"/>
      <c r="C1589"/>
      <c r="D1589"/>
      <c r="E1589"/>
      <c r="F1589"/>
      <c r="G1589"/>
      <c r="H1589"/>
      <c r="I1589"/>
    </row>
    <row r="1590" spans="1:9" ht="12.75" x14ac:dyDescent="0.2">
      <c r="A1590"/>
      <c r="B1590"/>
      <c r="C1590"/>
      <c r="D1590"/>
      <c r="E1590"/>
      <c r="F1590"/>
      <c r="G1590"/>
      <c r="H1590"/>
      <c r="I1590"/>
    </row>
    <row r="1591" spans="1:9" ht="12.75" x14ac:dyDescent="0.2">
      <c r="A1591"/>
      <c r="B1591"/>
      <c r="C1591"/>
      <c r="D1591"/>
      <c r="E1591"/>
      <c r="F1591"/>
      <c r="G1591"/>
      <c r="H1591"/>
      <c r="I1591"/>
    </row>
    <row r="1592" spans="1:9" ht="12.75" x14ac:dyDescent="0.2">
      <c r="A1592"/>
      <c r="B1592"/>
      <c r="C1592"/>
      <c r="D1592"/>
      <c r="E1592"/>
      <c r="F1592"/>
      <c r="G1592"/>
      <c r="H1592"/>
      <c r="I1592"/>
    </row>
    <row r="1593" spans="1:9" ht="12.75" x14ac:dyDescent="0.2">
      <c r="A1593"/>
      <c r="B1593"/>
      <c r="C1593"/>
      <c r="D1593"/>
      <c r="E1593"/>
      <c r="F1593"/>
      <c r="G1593"/>
      <c r="H1593"/>
      <c r="I1593"/>
    </row>
    <row r="1594" spans="1:9" ht="12.75" x14ac:dyDescent="0.2">
      <c r="A1594"/>
      <c r="B1594"/>
      <c r="C1594"/>
      <c r="D1594"/>
      <c r="E1594"/>
      <c r="F1594"/>
      <c r="G1594"/>
      <c r="H1594"/>
      <c r="I1594"/>
    </row>
    <row r="1595" spans="1:9" ht="12.75" x14ac:dyDescent="0.2">
      <c r="A1595"/>
      <c r="B1595"/>
      <c r="C1595"/>
      <c r="D1595"/>
      <c r="E1595"/>
      <c r="F1595"/>
      <c r="G1595"/>
      <c r="H1595"/>
      <c r="I1595"/>
    </row>
    <row r="1596" spans="1:9" ht="12.75" x14ac:dyDescent="0.2">
      <c r="A1596"/>
      <c r="B1596"/>
      <c r="C1596"/>
      <c r="D1596"/>
      <c r="E1596"/>
      <c r="F1596"/>
      <c r="G1596"/>
      <c r="H1596"/>
      <c r="I1596"/>
    </row>
    <row r="1597" spans="1:9" ht="12.75" x14ac:dyDescent="0.2">
      <c r="A1597"/>
      <c r="B1597"/>
      <c r="C1597"/>
      <c r="D1597"/>
      <c r="E1597"/>
      <c r="F1597"/>
      <c r="G1597"/>
      <c r="H1597"/>
      <c r="I1597"/>
    </row>
    <row r="1598" spans="1:9" ht="12.75" x14ac:dyDescent="0.2">
      <c r="A1598"/>
      <c r="B1598"/>
      <c r="C1598"/>
      <c r="D1598"/>
      <c r="E1598"/>
      <c r="F1598"/>
      <c r="G1598"/>
      <c r="H1598"/>
      <c r="I1598"/>
    </row>
    <row r="1599" spans="1:9" ht="12.75" x14ac:dyDescent="0.2">
      <c r="A1599"/>
      <c r="B1599"/>
      <c r="C1599"/>
      <c r="D1599"/>
      <c r="E1599"/>
      <c r="F1599"/>
      <c r="G1599"/>
      <c r="H1599"/>
      <c r="I1599"/>
    </row>
    <row r="1600" spans="1:9" ht="12.75" x14ac:dyDescent="0.2">
      <c r="A1600"/>
      <c r="B1600"/>
      <c r="C1600"/>
      <c r="D1600"/>
      <c r="E1600"/>
      <c r="F1600"/>
      <c r="G1600"/>
      <c r="H1600"/>
      <c r="I1600"/>
    </row>
    <row r="1601" spans="1:9" ht="12.75" x14ac:dyDescent="0.2">
      <c r="A1601"/>
      <c r="B1601"/>
      <c r="C1601"/>
      <c r="D1601"/>
      <c r="E1601"/>
      <c r="F1601"/>
      <c r="G1601"/>
      <c r="H1601"/>
      <c r="I1601"/>
    </row>
    <row r="1602" spans="1:9" ht="12.75" x14ac:dyDescent="0.2">
      <c r="A1602"/>
      <c r="B1602"/>
      <c r="C1602"/>
      <c r="D1602"/>
      <c r="E1602"/>
      <c r="F1602"/>
      <c r="G1602"/>
      <c r="H1602"/>
      <c r="I1602"/>
    </row>
    <row r="1603" spans="1:9" ht="12.75" x14ac:dyDescent="0.2">
      <c r="A1603"/>
      <c r="B1603"/>
      <c r="C1603"/>
      <c r="D1603"/>
      <c r="E1603"/>
      <c r="F1603"/>
      <c r="G1603"/>
      <c r="H1603"/>
      <c r="I1603"/>
    </row>
    <row r="1604" spans="1:9" ht="12.75" x14ac:dyDescent="0.2">
      <c r="A1604"/>
      <c r="B1604"/>
      <c r="C1604"/>
      <c r="D1604"/>
      <c r="E1604"/>
      <c r="F1604"/>
      <c r="G1604"/>
      <c r="H1604"/>
      <c r="I1604"/>
    </row>
    <row r="1605" spans="1:9" ht="12.75" x14ac:dyDescent="0.2">
      <c r="A1605"/>
      <c r="B1605"/>
      <c r="C1605"/>
      <c r="D1605"/>
      <c r="E1605"/>
      <c r="F1605"/>
      <c r="G1605"/>
      <c r="H1605"/>
      <c r="I1605"/>
    </row>
    <row r="1606" spans="1:9" ht="12.75" x14ac:dyDescent="0.2">
      <c r="A1606"/>
      <c r="B1606"/>
      <c r="C1606"/>
      <c r="D1606"/>
      <c r="E1606"/>
      <c r="F1606"/>
      <c r="G1606"/>
      <c r="H1606"/>
      <c r="I1606"/>
    </row>
    <row r="1607" spans="1:9" ht="12.75" x14ac:dyDescent="0.2">
      <c r="A1607"/>
      <c r="B1607"/>
      <c r="C1607"/>
      <c r="D1607"/>
      <c r="E1607"/>
      <c r="F1607"/>
      <c r="G1607"/>
      <c r="H1607"/>
      <c r="I1607"/>
    </row>
    <row r="1608" spans="1:9" ht="12.75" x14ac:dyDescent="0.2">
      <c r="A1608"/>
      <c r="B1608"/>
      <c r="C1608"/>
      <c r="D1608"/>
      <c r="E1608"/>
      <c r="F1608"/>
      <c r="G1608"/>
      <c r="H1608"/>
      <c r="I1608"/>
    </row>
    <row r="1609" spans="1:9" ht="12.75" x14ac:dyDescent="0.2">
      <c r="A1609"/>
      <c r="B1609"/>
      <c r="C1609"/>
      <c r="D1609"/>
      <c r="E1609"/>
      <c r="F1609"/>
      <c r="G1609"/>
      <c r="H1609"/>
      <c r="I1609"/>
    </row>
    <row r="1610" spans="1:9" ht="12.75" x14ac:dyDescent="0.2">
      <c r="A1610"/>
      <c r="B1610"/>
      <c r="C1610"/>
      <c r="D1610"/>
      <c r="E1610"/>
      <c r="F1610"/>
      <c r="G1610"/>
      <c r="H1610"/>
      <c r="I1610"/>
    </row>
    <row r="1611" spans="1:9" ht="12.75" x14ac:dyDescent="0.2">
      <c r="A1611"/>
      <c r="B1611"/>
      <c r="C1611"/>
      <c r="D1611"/>
      <c r="E1611"/>
      <c r="F1611"/>
      <c r="G1611"/>
      <c r="H1611"/>
      <c r="I1611"/>
    </row>
    <row r="1612" spans="1:9" ht="12.75" x14ac:dyDescent="0.2">
      <c r="A1612"/>
      <c r="B1612"/>
      <c r="C1612"/>
      <c r="D1612"/>
      <c r="E1612"/>
      <c r="F1612"/>
      <c r="G1612"/>
      <c r="H1612"/>
      <c r="I1612"/>
    </row>
    <row r="1613" spans="1:9" ht="12.75" x14ac:dyDescent="0.2">
      <c r="A1613"/>
      <c r="B1613"/>
      <c r="C1613"/>
      <c r="D1613"/>
      <c r="E1613"/>
      <c r="F1613"/>
      <c r="G1613"/>
      <c r="H1613"/>
      <c r="I1613"/>
    </row>
    <row r="1614" spans="1:9" ht="12.75" x14ac:dyDescent="0.2">
      <c r="A1614"/>
      <c r="B1614"/>
      <c r="C1614"/>
      <c r="D1614"/>
      <c r="E1614"/>
      <c r="F1614"/>
      <c r="G1614"/>
      <c r="H1614"/>
      <c r="I1614"/>
    </row>
    <row r="1615" spans="1:9" ht="12.75" x14ac:dyDescent="0.2">
      <c r="A1615"/>
      <c r="B1615"/>
      <c r="C1615"/>
      <c r="D1615"/>
      <c r="E1615"/>
      <c r="F1615"/>
      <c r="G1615"/>
      <c r="H1615"/>
      <c r="I1615"/>
    </row>
    <row r="1616" spans="1:9" ht="12.75" x14ac:dyDescent="0.2">
      <c r="A1616"/>
      <c r="B1616"/>
      <c r="C1616"/>
      <c r="D1616"/>
      <c r="E1616"/>
      <c r="F1616"/>
      <c r="G1616"/>
      <c r="H1616"/>
      <c r="I1616"/>
    </row>
    <row r="1617" spans="1:9" ht="12.75" x14ac:dyDescent="0.2">
      <c r="A1617"/>
      <c r="B1617"/>
      <c r="C1617"/>
      <c r="D1617"/>
      <c r="E1617"/>
      <c r="F1617"/>
      <c r="G1617"/>
      <c r="H1617"/>
      <c r="I1617"/>
    </row>
    <row r="1618" spans="1:9" ht="12.75" x14ac:dyDescent="0.2">
      <c r="A1618"/>
      <c r="B1618"/>
      <c r="C1618"/>
      <c r="D1618"/>
      <c r="E1618"/>
      <c r="F1618"/>
      <c r="G1618"/>
      <c r="H1618"/>
      <c r="I1618"/>
    </row>
    <row r="1619" spans="1:9" ht="12.75" x14ac:dyDescent="0.2">
      <c r="A1619"/>
      <c r="B1619"/>
      <c r="C1619"/>
      <c r="D1619"/>
      <c r="E1619"/>
      <c r="F1619"/>
      <c r="G1619"/>
      <c r="H1619"/>
      <c r="I1619"/>
    </row>
    <row r="1620" spans="1:9" ht="12.75" x14ac:dyDescent="0.2">
      <c r="A1620"/>
      <c r="B1620"/>
      <c r="C1620"/>
      <c r="D1620"/>
      <c r="E1620"/>
      <c r="F1620"/>
      <c r="G1620"/>
      <c r="H1620"/>
      <c r="I1620"/>
    </row>
    <row r="1621" spans="1:9" ht="12.75" x14ac:dyDescent="0.2">
      <c r="A1621"/>
      <c r="B1621"/>
      <c r="C1621"/>
      <c r="D1621"/>
      <c r="E1621"/>
      <c r="F1621"/>
      <c r="G1621"/>
      <c r="H1621"/>
      <c r="I1621"/>
    </row>
    <row r="1622" spans="1:9" ht="12.75" x14ac:dyDescent="0.2">
      <c r="A1622"/>
      <c r="B1622"/>
      <c r="C1622"/>
      <c r="D1622"/>
      <c r="E1622"/>
      <c r="F1622"/>
      <c r="G1622"/>
      <c r="H1622"/>
      <c r="I1622"/>
    </row>
    <row r="1623" spans="1:9" ht="12.75" x14ac:dyDescent="0.2">
      <c r="A1623"/>
      <c r="B1623"/>
      <c r="C1623"/>
      <c r="D1623"/>
      <c r="E1623"/>
      <c r="F1623"/>
      <c r="G1623"/>
      <c r="H1623"/>
      <c r="I1623"/>
    </row>
    <row r="1624" spans="1:9" ht="12.75" x14ac:dyDescent="0.2">
      <c r="A1624"/>
      <c r="B1624"/>
      <c r="C1624"/>
      <c r="D1624"/>
      <c r="E1624"/>
      <c r="F1624"/>
      <c r="G1624"/>
      <c r="H1624"/>
      <c r="I1624"/>
    </row>
    <row r="1625" spans="1:9" ht="12.75" x14ac:dyDescent="0.2">
      <c r="A1625"/>
      <c r="B1625"/>
      <c r="C1625"/>
      <c r="D1625"/>
      <c r="E1625"/>
      <c r="F1625"/>
      <c r="G1625"/>
      <c r="H1625"/>
      <c r="I1625"/>
    </row>
    <row r="1626" spans="1:9" ht="12.75" x14ac:dyDescent="0.2">
      <c r="A1626"/>
      <c r="B1626"/>
      <c r="C1626"/>
      <c r="D1626"/>
      <c r="E1626"/>
      <c r="F1626"/>
      <c r="G1626"/>
      <c r="H1626"/>
      <c r="I1626"/>
    </row>
    <row r="1627" spans="1:9" ht="12.75" x14ac:dyDescent="0.2">
      <c r="A1627"/>
      <c r="B1627"/>
      <c r="C1627"/>
      <c r="D1627"/>
      <c r="E1627"/>
      <c r="F1627"/>
      <c r="G1627"/>
      <c r="H1627"/>
      <c r="I1627"/>
    </row>
    <row r="1628" spans="1:9" ht="12.75" x14ac:dyDescent="0.2">
      <c r="A1628"/>
      <c r="B1628"/>
      <c r="C1628"/>
      <c r="D1628"/>
      <c r="E1628"/>
      <c r="F1628"/>
      <c r="G1628"/>
      <c r="H1628"/>
      <c r="I1628"/>
    </row>
    <row r="1629" spans="1:9" ht="12.75" x14ac:dyDescent="0.2">
      <c r="A1629"/>
      <c r="B1629"/>
      <c r="C1629"/>
      <c r="D1629"/>
      <c r="E1629"/>
      <c r="F1629"/>
      <c r="G1629"/>
      <c r="H1629"/>
      <c r="I1629"/>
    </row>
    <row r="1630" spans="1:9" ht="12.75" x14ac:dyDescent="0.2">
      <c r="A1630"/>
      <c r="B1630"/>
      <c r="C1630"/>
      <c r="D1630"/>
      <c r="E1630"/>
      <c r="F1630"/>
      <c r="G1630"/>
      <c r="H1630"/>
      <c r="I1630"/>
    </row>
    <row r="1631" spans="1:9" ht="12.75" x14ac:dyDescent="0.2">
      <c r="A1631"/>
      <c r="B1631"/>
      <c r="C1631"/>
      <c r="D1631"/>
      <c r="E1631"/>
      <c r="F1631"/>
      <c r="G1631"/>
      <c r="H1631"/>
      <c r="I1631"/>
    </row>
    <row r="1632" spans="1:9" ht="12.75" x14ac:dyDescent="0.2">
      <c r="A1632"/>
      <c r="B1632"/>
      <c r="C1632"/>
      <c r="D1632"/>
      <c r="E1632"/>
      <c r="F1632"/>
      <c r="G1632"/>
      <c r="H1632"/>
      <c r="I1632"/>
    </row>
    <row r="1633" spans="1:9" ht="12.75" x14ac:dyDescent="0.2">
      <c r="A1633"/>
      <c r="B1633"/>
      <c r="C1633"/>
      <c r="D1633"/>
      <c r="E1633"/>
      <c r="F1633"/>
      <c r="G1633"/>
      <c r="H1633"/>
      <c r="I1633"/>
    </row>
    <row r="1634" spans="1:9" ht="12.75" x14ac:dyDescent="0.2">
      <c r="A1634"/>
      <c r="B1634"/>
      <c r="C1634"/>
      <c r="D1634"/>
      <c r="E1634"/>
      <c r="F1634"/>
      <c r="G1634"/>
      <c r="H1634"/>
      <c r="I1634"/>
    </row>
    <row r="1635" spans="1:9" ht="12.75" x14ac:dyDescent="0.2">
      <c r="A1635"/>
      <c r="B1635"/>
      <c r="C1635"/>
      <c r="D1635"/>
      <c r="E1635"/>
      <c r="F1635"/>
      <c r="G1635"/>
      <c r="H1635"/>
      <c r="I1635"/>
    </row>
    <row r="1636" spans="1:9" ht="12.75" x14ac:dyDescent="0.2">
      <c r="A1636"/>
      <c r="B1636"/>
      <c r="C1636"/>
      <c r="D1636"/>
      <c r="E1636"/>
      <c r="F1636"/>
      <c r="G1636"/>
      <c r="H1636"/>
      <c r="I1636"/>
    </row>
    <row r="1637" spans="1:9" ht="12.75" x14ac:dyDescent="0.2">
      <c r="A1637"/>
      <c r="B1637"/>
      <c r="C1637"/>
      <c r="D1637"/>
      <c r="E1637"/>
      <c r="F1637"/>
      <c r="G1637"/>
      <c r="H1637"/>
      <c r="I1637"/>
    </row>
    <row r="1638" spans="1:9" ht="12.75" x14ac:dyDescent="0.2">
      <c r="A1638"/>
      <c r="B1638"/>
      <c r="C1638"/>
      <c r="D1638"/>
      <c r="E1638"/>
      <c r="F1638"/>
      <c r="G1638"/>
      <c r="H1638"/>
      <c r="I1638"/>
    </row>
    <row r="1639" spans="1:9" ht="12.75" x14ac:dyDescent="0.2">
      <c r="A1639"/>
      <c r="B1639"/>
      <c r="C1639"/>
      <c r="D1639"/>
      <c r="E1639"/>
      <c r="F1639"/>
      <c r="G1639"/>
      <c r="H1639"/>
      <c r="I1639"/>
    </row>
    <row r="1640" spans="1:9" ht="12.75" x14ac:dyDescent="0.2">
      <c r="A1640"/>
      <c r="B1640"/>
      <c r="C1640"/>
      <c r="D1640"/>
      <c r="E1640"/>
      <c r="F1640"/>
      <c r="G1640"/>
      <c r="H1640"/>
      <c r="I1640"/>
    </row>
    <row r="1641" spans="1:9" ht="12.75" x14ac:dyDescent="0.2">
      <c r="A1641"/>
      <c r="B1641"/>
      <c r="C1641"/>
      <c r="D1641"/>
      <c r="E1641"/>
      <c r="F1641"/>
      <c r="G1641"/>
      <c r="H1641"/>
      <c r="I1641"/>
    </row>
    <row r="1642" spans="1:9" ht="12.75" x14ac:dyDescent="0.2">
      <c r="A1642"/>
      <c r="B1642"/>
      <c r="C1642"/>
      <c r="D1642"/>
      <c r="E1642"/>
      <c r="F1642"/>
      <c r="G1642"/>
      <c r="H1642"/>
      <c r="I1642"/>
    </row>
    <row r="1643" spans="1:9" ht="12.75" x14ac:dyDescent="0.2">
      <c r="A1643"/>
      <c r="B1643"/>
      <c r="C1643"/>
      <c r="D1643"/>
      <c r="E1643"/>
      <c r="F1643"/>
      <c r="G1643"/>
      <c r="H1643"/>
      <c r="I1643"/>
    </row>
    <row r="1644" spans="1:9" ht="12.75" x14ac:dyDescent="0.2">
      <c r="A1644"/>
      <c r="B1644"/>
      <c r="C1644"/>
      <c r="D1644"/>
      <c r="E1644"/>
      <c r="F1644"/>
      <c r="G1644"/>
      <c r="H1644"/>
      <c r="I1644"/>
    </row>
    <row r="1645" spans="1:9" ht="12.75" x14ac:dyDescent="0.2">
      <c r="A1645"/>
      <c r="B1645"/>
      <c r="C1645"/>
      <c r="D1645"/>
      <c r="E1645"/>
      <c r="F1645"/>
      <c r="G1645"/>
      <c r="H1645"/>
      <c r="I1645"/>
    </row>
    <row r="1646" spans="1:9" ht="12.75" x14ac:dyDescent="0.2">
      <c r="A1646"/>
      <c r="B1646"/>
      <c r="C1646"/>
      <c r="D1646"/>
      <c r="E1646"/>
      <c r="F1646"/>
      <c r="G1646"/>
      <c r="H1646"/>
      <c r="I1646"/>
    </row>
    <row r="1647" spans="1:9" ht="12.75" x14ac:dyDescent="0.2">
      <c r="A1647"/>
      <c r="B1647"/>
      <c r="C1647"/>
      <c r="D1647"/>
      <c r="E1647"/>
      <c r="F1647"/>
      <c r="G1647"/>
      <c r="H1647"/>
      <c r="I1647"/>
    </row>
    <row r="1648" spans="1:9" ht="12.75" x14ac:dyDescent="0.2">
      <c r="A1648"/>
      <c r="B1648"/>
      <c r="C1648"/>
      <c r="D1648"/>
      <c r="E1648"/>
      <c r="F1648"/>
      <c r="G1648"/>
      <c r="H1648"/>
      <c r="I1648"/>
    </row>
    <row r="1649" spans="1:9" ht="12.75" x14ac:dyDescent="0.2">
      <c r="A1649"/>
      <c r="B1649"/>
      <c r="C1649"/>
      <c r="D1649"/>
      <c r="E1649"/>
      <c r="F1649"/>
      <c r="G1649"/>
      <c r="H1649"/>
      <c r="I1649"/>
    </row>
    <row r="1650" spans="1:9" ht="12.75" x14ac:dyDescent="0.2">
      <c r="A1650"/>
      <c r="B1650"/>
      <c r="C1650"/>
      <c r="D1650"/>
      <c r="E1650"/>
      <c r="F1650"/>
      <c r="G1650"/>
      <c r="H1650"/>
      <c r="I1650"/>
    </row>
    <row r="1651" spans="1:9" ht="12.75" x14ac:dyDescent="0.2">
      <c r="A1651"/>
      <c r="B1651"/>
      <c r="C1651"/>
      <c r="D1651"/>
      <c r="E1651"/>
      <c r="F1651"/>
      <c r="G1651"/>
      <c r="H1651"/>
      <c r="I1651"/>
    </row>
    <row r="1652" spans="1:9" ht="12.75" x14ac:dyDescent="0.2">
      <c r="A1652"/>
      <c r="B1652"/>
      <c r="C1652"/>
      <c r="D1652"/>
      <c r="E1652"/>
      <c r="F1652"/>
      <c r="G1652"/>
      <c r="H1652"/>
      <c r="I1652"/>
    </row>
    <row r="1653" spans="1:9" ht="12.75" x14ac:dyDescent="0.2">
      <c r="A1653"/>
      <c r="B1653"/>
      <c r="C1653"/>
      <c r="D1653"/>
      <c r="E1653"/>
      <c r="F1653"/>
      <c r="G1653"/>
      <c r="H1653"/>
      <c r="I1653"/>
    </row>
    <row r="1654" spans="1:9" ht="12.75" x14ac:dyDescent="0.2">
      <c r="A1654"/>
      <c r="B1654"/>
      <c r="C1654"/>
      <c r="D1654"/>
      <c r="E1654"/>
      <c r="F1654"/>
      <c r="G1654"/>
      <c r="H1654"/>
      <c r="I1654"/>
    </row>
    <row r="1655" spans="1:9" ht="12.75" x14ac:dyDescent="0.2">
      <c r="A1655"/>
      <c r="B1655"/>
      <c r="C1655"/>
      <c r="D1655"/>
      <c r="E1655"/>
      <c r="F1655"/>
      <c r="G1655"/>
      <c r="H1655"/>
      <c r="I1655"/>
    </row>
    <row r="1656" spans="1:9" ht="12.75" x14ac:dyDescent="0.2">
      <c r="A1656"/>
      <c r="B1656"/>
      <c r="C1656"/>
      <c r="D1656"/>
      <c r="E1656"/>
      <c r="F1656"/>
      <c r="G1656"/>
      <c r="H1656"/>
      <c r="I1656"/>
    </row>
    <row r="1657" spans="1:9" ht="12.75" x14ac:dyDescent="0.2">
      <c r="A1657"/>
      <c r="B1657"/>
      <c r="C1657"/>
      <c r="D1657"/>
      <c r="E1657"/>
      <c r="F1657"/>
      <c r="G1657"/>
      <c r="H1657"/>
      <c r="I1657"/>
    </row>
    <row r="1658" spans="1:9" ht="12.75" x14ac:dyDescent="0.2">
      <c r="A1658"/>
      <c r="B1658"/>
      <c r="C1658"/>
      <c r="D1658"/>
      <c r="E1658"/>
      <c r="F1658"/>
      <c r="G1658"/>
      <c r="H1658"/>
      <c r="I1658"/>
    </row>
    <row r="1659" spans="1:9" ht="12.75" x14ac:dyDescent="0.2">
      <c r="A1659"/>
      <c r="B1659"/>
      <c r="C1659"/>
      <c r="D1659"/>
      <c r="E1659"/>
      <c r="F1659"/>
      <c r="G1659"/>
      <c r="H1659"/>
      <c r="I1659"/>
    </row>
    <row r="1660" spans="1:9" ht="12.75" x14ac:dyDescent="0.2">
      <c r="A1660"/>
      <c r="B1660"/>
      <c r="C1660"/>
      <c r="D1660"/>
      <c r="E1660"/>
      <c r="F1660"/>
      <c r="G1660"/>
      <c r="H1660"/>
      <c r="I1660"/>
    </row>
    <row r="1661" spans="1:9" ht="12.75" x14ac:dyDescent="0.2">
      <c r="A1661"/>
      <c r="B1661"/>
      <c r="C1661"/>
      <c r="D1661"/>
      <c r="E1661"/>
      <c r="F1661"/>
      <c r="G1661"/>
      <c r="H1661"/>
      <c r="I1661"/>
    </row>
    <row r="1662" spans="1:9" ht="12.75" x14ac:dyDescent="0.2">
      <c r="A1662"/>
      <c r="B1662"/>
      <c r="C1662"/>
      <c r="D1662"/>
      <c r="E1662"/>
      <c r="F1662"/>
      <c r="G1662"/>
      <c r="H1662"/>
      <c r="I1662"/>
    </row>
    <row r="1663" spans="1:9" ht="12.75" x14ac:dyDescent="0.2">
      <c r="A1663"/>
      <c r="B1663"/>
      <c r="C1663"/>
      <c r="D1663"/>
      <c r="E1663"/>
      <c r="F1663"/>
      <c r="G1663"/>
      <c r="H1663"/>
      <c r="I1663"/>
    </row>
    <row r="1664" spans="1:9" ht="12.75" x14ac:dyDescent="0.2">
      <c r="A1664"/>
      <c r="B1664"/>
      <c r="C1664"/>
      <c r="D1664"/>
      <c r="E1664"/>
      <c r="F1664"/>
      <c r="G1664"/>
      <c r="H1664"/>
      <c r="I1664"/>
    </row>
    <row r="1665" spans="1:9" ht="12.75" x14ac:dyDescent="0.2">
      <c r="A1665"/>
      <c r="B1665"/>
      <c r="C1665"/>
      <c r="D1665"/>
      <c r="E1665"/>
      <c r="F1665"/>
      <c r="G1665"/>
      <c r="H1665"/>
      <c r="I1665"/>
    </row>
    <row r="1666" spans="1:9" ht="12.75" x14ac:dyDescent="0.2">
      <c r="A1666"/>
      <c r="B1666"/>
      <c r="C1666"/>
      <c r="D1666"/>
      <c r="E1666"/>
      <c r="F1666"/>
      <c r="G1666"/>
      <c r="H1666"/>
      <c r="I1666"/>
    </row>
    <row r="1667" spans="1:9" ht="12.75" x14ac:dyDescent="0.2">
      <c r="A1667"/>
      <c r="B1667"/>
      <c r="C1667"/>
      <c r="D1667"/>
      <c r="E1667"/>
      <c r="F1667"/>
      <c r="G1667"/>
      <c r="H1667"/>
      <c r="I1667"/>
    </row>
    <row r="1668" spans="1:9" ht="12.75" x14ac:dyDescent="0.2">
      <c r="A1668"/>
      <c r="B1668"/>
      <c r="C1668"/>
      <c r="D1668"/>
      <c r="E1668"/>
      <c r="F1668"/>
      <c r="G1668"/>
      <c r="H1668"/>
      <c r="I1668"/>
    </row>
    <row r="1669" spans="1:9" ht="12.75" x14ac:dyDescent="0.2">
      <c r="A1669"/>
      <c r="B1669"/>
      <c r="C1669"/>
      <c r="D1669"/>
      <c r="E1669"/>
      <c r="F1669"/>
      <c r="G1669"/>
      <c r="H1669"/>
      <c r="I1669"/>
    </row>
    <row r="1670" spans="1:9" ht="12.75" x14ac:dyDescent="0.2">
      <c r="A1670"/>
      <c r="B1670"/>
      <c r="C1670"/>
      <c r="D1670"/>
      <c r="E1670"/>
      <c r="F1670"/>
      <c r="G1670"/>
      <c r="H1670"/>
      <c r="I1670"/>
    </row>
    <row r="1671" spans="1:9" ht="12.75" x14ac:dyDescent="0.2">
      <c r="A1671"/>
      <c r="B1671"/>
      <c r="C1671"/>
      <c r="D1671"/>
      <c r="E1671"/>
      <c r="F1671"/>
      <c r="G1671"/>
      <c r="H1671"/>
      <c r="I1671"/>
    </row>
    <row r="1672" spans="1:9" ht="12.75" x14ac:dyDescent="0.2">
      <c r="A1672"/>
      <c r="B1672"/>
      <c r="C1672"/>
      <c r="D1672"/>
      <c r="E1672"/>
      <c r="F1672"/>
      <c r="G1672"/>
      <c r="H1672"/>
      <c r="I1672"/>
    </row>
    <row r="1673" spans="1:9" ht="12.75" x14ac:dyDescent="0.2">
      <c r="A1673"/>
      <c r="B1673"/>
      <c r="C1673"/>
      <c r="D1673"/>
      <c r="E1673"/>
      <c r="F1673"/>
      <c r="G1673"/>
      <c r="H1673"/>
      <c r="I1673"/>
    </row>
    <row r="1674" spans="1:9" ht="12.75" x14ac:dyDescent="0.2">
      <c r="A1674"/>
      <c r="B1674"/>
      <c r="C1674"/>
      <c r="D1674"/>
      <c r="E1674"/>
      <c r="F1674"/>
      <c r="G1674"/>
      <c r="H1674"/>
      <c r="I1674"/>
    </row>
    <row r="1675" spans="1:9" ht="12.75" x14ac:dyDescent="0.2">
      <c r="A1675"/>
      <c r="B1675"/>
      <c r="C1675"/>
      <c r="D1675"/>
      <c r="E1675"/>
      <c r="F1675"/>
      <c r="G1675"/>
      <c r="H1675"/>
      <c r="I1675"/>
    </row>
    <row r="1676" spans="1:9" ht="12.75" x14ac:dyDescent="0.2">
      <c r="A1676"/>
      <c r="B1676"/>
      <c r="C1676"/>
      <c r="D1676"/>
      <c r="E1676"/>
      <c r="F1676"/>
      <c r="G1676"/>
      <c r="H1676"/>
      <c r="I1676"/>
    </row>
    <row r="1677" spans="1:9" ht="12.75" x14ac:dyDescent="0.2">
      <c r="A1677"/>
      <c r="B1677"/>
      <c r="C1677"/>
      <c r="D1677"/>
      <c r="E1677"/>
      <c r="F1677"/>
      <c r="G1677"/>
      <c r="H1677"/>
      <c r="I1677"/>
    </row>
    <row r="1678" spans="1:9" ht="12.75" x14ac:dyDescent="0.2">
      <c r="A1678"/>
      <c r="B1678"/>
      <c r="C1678"/>
      <c r="D1678"/>
      <c r="E1678"/>
      <c r="F1678"/>
      <c r="G1678"/>
      <c r="H1678"/>
      <c r="I1678"/>
    </row>
    <row r="1679" spans="1:9" ht="12.75" x14ac:dyDescent="0.2">
      <c r="A1679"/>
      <c r="B1679"/>
      <c r="C1679"/>
      <c r="D1679"/>
      <c r="E1679"/>
      <c r="F1679"/>
      <c r="G1679"/>
      <c r="H1679"/>
      <c r="I1679"/>
    </row>
    <row r="1680" spans="1:9" ht="12.75" x14ac:dyDescent="0.2">
      <c r="A1680"/>
      <c r="B1680"/>
      <c r="C1680"/>
      <c r="D1680"/>
      <c r="E1680"/>
      <c r="F1680"/>
      <c r="G1680"/>
      <c r="H1680"/>
      <c r="I1680"/>
    </row>
    <row r="1681" spans="1:9" ht="12.75" x14ac:dyDescent="0.2">
      <c r="A1681"/>
      <c r="B1681"/>
      <c r="C1681"/>
      <c r="D1681"/>
      <c r="E1681"/>
      <c r="F1681"/>
      <c r="G1681"/>
      <c r="H1681"/>
      <c r="I1681"/>
    </row>
    <row r="1682" spans="1:9" ht="12.75" x14ac:dyDescent="0.2">
      <c r="A1682"/>
      <c r="B1682"/>
      <c r="C1682"/>
      <c r="D1682"/>
      <c r="E1682"/>
      <c r="F1682"/>
      <c r="G1682"/>
      <c r="H1682"/>
      <c r="I1682"/>
    </row>
    <row r="1683" spans="1:9" ht="12.75" x14ac:dyDescent="0.2">
      <c r="A1683"/>
      <c r="B1683"/>
      <c r="C1683"/>
      <c r="D1683"/>
      <c r="E1683"/>
      <c r="F1683"/>
      <c r="G1683"/>
      <c r="H1683"/>
      <c r="I1683"/>
    </row>
    <row r="1684" spans="1:9" ht="12.75" x14ac:dyDescent="0.2">
      <c r="A1684"/>
      <c r="B1684"/>
      <c r="C1684"/>
      <c r="D1684"/>
      <c r="E1684"/>
      <c r="F1684"/>
      <c r="G1684"/>
      <c r="H1684"/>
      <c r="I1684"/>
    </row>
    <row r="1685" spans="1:9" ht="12.75" x14ac:dyDescent="0.2">
      <c r="A1685"/>
      <c r="B1685"/>
      <c r="C1685"/>
      <c r="D1685"/>
      <c r="E1685"/>
      <c r="F1685"/>
      <c r="G1685"/>
      <c r="H1685"/>
      <c r="I1685"/>
    </row>
    <row r="1686" spans="1:9" ht="12.75" x14ac:dyDescent="0.2">
      <c r="A1686"/>
      <c r="B1686"/>
      <c r="C1686"/>
      <c r="D1686"/>
      <c r="E1686"/>
      <c r="F1686"/>
      <c r="G1686"/>
      <c r="H1686"/>
      <c r="I1686"/>
    </row>
    <row r="1687" spans="1:9" ht="12.75" x14ac:dyDescent="0.2">
      <c r="A1687"/>
      <c r="B1687"/>
      <c r="C1687"/>
      <c r="D1687"/>
      <c r="E1687"/>
      <c r="F1687"/>
      <c r="G1687"/>
      <c r="H1687"/>
      <c r="I1687"/>
    </row>
    <row r="1688" spans="1:9" ht="12.75" x14ac:dyDescent="0.2">
      <c r="A1688"/>
      <c r="B1688"/>
      <c r="C1688"/>
      <c r="D1688"/>
      <c r="E1688"/>
      <c r="F1688"/>
      <c r="G1688"/>
      <c r="H1688"/>
      <c r="I1688"/>
    </row>
    <row r="1689" spans="1:9" ht="12.75" x14ac:dyDescent="0.2">
      <c r="A1689"/>
      <c r="B1689"/>
      <c r="C1689"/>
      <c r="D1689"/>
      <c r="E1689"/>
      <c r="F1689"/>
      <c r="G1689"/>
      <c r="H1689"/>
      <c r="I1689"/>
    </row>
    <row r="1690" spans="1:9" ht="12.75" x14ac:dyDescent="0.2">
      <c r="A1690"/>
      <c r="B1690"/>
      <c r="C1690"/>
      <c r="D1690"/>
      <c r="E1690"/>
      <c r="F1690"/>
      <c r="G1690"/>
      <c r="H1690"/>
      <c r="I1690"/>
    </row>
    <row r="1691" spans="1:9" ht="12.75" x14ac:dyDescent="0.2">
      <c r="A1691"/>
      <c r="B1691"/>
      <c r="C1691"/>
      <c r="D1691"/>
      <c r="E1691"/>
      <c r="F1691"/>
      <c r="G1691"/>
      <c r="H1691"/>
      <c r="I1691"/>
    </row>
    <row r="1692" spans="1:9" ht="12.75" x14ac:dyDescent="0.2">
      <c r="A1692"/>
      <c r="B1692"/>
      <c r="C1692"/>
      <c r="D1692"/>
      <c r="E1692"/>
      <c r="F1692"/>
      <c r="G1692"/>
      <c r="H1692"/>
      <c r="I1692"/>
    </row>
    <row r="1693" spans="1:9" ht="12.75" x14ac:dyDescent="0.2">
      <c r="A1693"/>
      <c r="B1693"/>
      <c r="C1693"/>
      <c r="D1693"/>
      <c r="E1693"/>
      <c r="F1693"/>
      <c r="G1693"/>
      <c r="H1693"/>
      <c r="I1693"/>
    </row>
    <row r="1694" spans="1:9" ht="12.75" x14ac:dyDescent="0.2">
      <c r="A1694"/>
      <c r="B1694"/>
      <c r="C1694"/>
      <c r="D1694"/>
      <c r="E1694"/>
      <c r="F1694"/>
      <c r="G1694"/>
      <c r="H1694"/>
      <c r="I1694"/>
    </row>
    <row r="1695" spans="1:9" ht="12.75" x14ac:dyDescent="0.2">
      <c r="A1695"/>
      <c r="B1695"/>
      <c r="C1695"/>
      <c r="D1695"/>
      <c r="E1695"/>
      <c r="F1695"/>
      <c r="G1695"/>
      <c r="H1695"/>
      <c r="I1695"/>
    </row>
    <row r="1696" spans="1:9" ht="12.75" x14ac:dyDescent="0.2">
      <c r="A1696"/>
      <c r="B1696"/>
      <c r="C1696"/>
      <c r="D1696"/>
      <c r="E1696"/>
      <c r="F1696"/>
      <c r="G1696"/>
      <c r="H1696"/>
      <c r="I1696"/>
    </row>
    <row r="1697" spans="1:9" ht="12.75" x14ac:dyDescent="0.2">
      <c r="A1697"/>
      <c r="B1697"/>
      <c r="C1697"/>
      <c r="D1697"/>
      <c r="E1697"/>
      <c r="F1697"/>
      <c r="G1697"/>
      <c r="H1697"/>
      <c r="I1697"/>
    </row>
    <row r="1698" spans="1:9" ht="12.75" x14ac:dyDescent="0.2">
      <c r="A1698"/>
      <c r="B1698"/>
      <c r="C1698"/>
      <c r="D1698"/>
      <c r="E1698"/>
      <c r="F1698"/>
      <c r="G1698"/>
      <c r="H1698"/>
      <c r="I1698"/>
    </row>
    <row r="1699" spans="1:9" ht="12.75" x14ac:dyDescent="0.2">
      <c r="A1699"/>
      <c r="B1699"/>
      <c r="C1699"/>
      <c r="D1699"/>
      <c r="E1699"/>
      <c r="F1699"/>
      <c r="G1699"/>
      <c r="H1699"/>
      <c r="I1699"/>
    </row>
    <row r="1700" spans="1:9" ht="12.75" x14ac:dyDescent="0.2">
      <c r="A1700"/>
      <c r="B1700"/>
      <c r="C1700"/>
      <c r="D1700"/>
      <c r="E1700"/>
      <c r="F1700"/>
      <c r="G1700"/>
      <c r="H1700"/>
      <c r="I1700"/>
    </row>
    <row r="1701" spans="1:9" ht="12.75" x14ac:dyDescent="0.2">
      <c r="A1701"/>
      <c r="B1701"/>
      <c r="C1701"/>
      <c r="D1701"/>
      <c r="E1701"/>
      <c r="F1701"/>
      <c r="G1701"/>
      <c r="H1701"/>
      <c r="I1701"/>
    </row>
    <row r="1702" spans="1:9" ht="12.75" x14ac:dyDescent="0.2">
      <c r="A1702"/>
      <c r="B1702"/>
      <c r="C1702"/>
      <c r="D1702"/>
      <c r="E1702"/>
      <c r="F1702"/>
      <c r="G1702"/>
      <c r="H1702"/>
      <c r="I1702"/>
    </row>
    <row r="1703" spans="1:9" ht="12.75" x14ac:dyDescent="0.2">
      <c r="A1703"/>
      <c r="B1703"/>
      <c r="C1703"/>
      <c r="D1703"/>
      <c r="E1703"/>
      <c r="F1703"/>
      <c r="G1703"/>
      <c r="H1703"/>
      <c r="I1703"/>
    </row>
    <row r="1704" spans="1:9" ht="12.75" x14ac:dyDescent="0.2">
      <c r="A1704"/>
      <c r="B1704"/>
      <c r="C1704"/>
      <c r="D1704"/>
      <c r="E1704"/>
      <c r="F1704"/>
      <c r="G1704"/>
      <c r="H1704"/>
      <c r="I1704"/>
    </row>
    <row r="1705" spans="1:9" ht="12.75" x14ac:dyDescent="0.2">
      <c r="A1705"/>
      <c r="B1705"/>
      <c r="C1705"/>
      <c r="D1705"/>
      <c r="E1705"/>
      <c r="F1705"/>
      <c r="G1705"/>
      <c r="H1705"/>
      <c r="I1705"/>
    </row>
    <row r="1706" spans="1:9" ht="12.75" x14ac:dyDescent="0.2">
      <c r="A1706"/>
      <c r="B1706"/>
      <c r="C1706"/>
      <c r="D1706"/>
      <c r="E1706"/>
      <c r="F1706"/>
      <c r="G1706"/>
      <c r="H1706"/>
      <c r="I1706"/>
    </row>
    <row r="1707" spans="1:9" ht="12.75" x14ac:dyDescent="0.2">
      <c r="A1707"/>
      <c r="B1707"/>
      <c r="C1707"/>
      <c r="D1707"/>
      <c r="E1707"/>
      <c r="F1707"/>
      <c r="G1707"/>
      <c r="H1707"/>
      <c r="I1707"/>
    </row>
    <row r="1708" spans="1:9" ht="12.75" x14ac:dyDescent="0.2">
      <c r="A1708"/>
      <c r="B1708"/>
      <c r="C1708"/>
      <c r="D1708"/>
      <c r="E1708"/>
      <c r="F1708"/>
      <c r="G1708"/>
      <c r="H1708"/>
      <c r="I1708"/>
    </row>
    <row r="1709" spans="1:9" ht="12.75" x14ac:dyDescent="0.2">
      <c r="A1709"/>
      <c r="B1709"/>
      <c r="C1709"/>
      <c r="D1709"/>
      <c r="E1709"/>
      <c r="F1709"/>
      <c r="G1709"/>
      <c r="H1709"/>
      <c r="I1709"/>
    </row>
    <row r="1710" spans="1:9" ht="12.75" x14ac:dyDescent="0.2">
      <c r="A1710"/>
      <c r="B1710"/>
      <c r="C1710"/>
      <c r="D1710"/>
      <c r="E1710"/>
      <c r="F1710"/>
      <c r="G1710"/>
      <c r="H1710"/>
      <c r="I1710"/>
    </row>
    <row r="1711" spans="1:9" ht="12.75" x14ac:dyDescent="0.2">
      <c r="A1711"/>
      <c r="B1711"/>
      <c r="C1711"/>
      <c r="D1711"/>
      <c r="E1711"/>
      <c r="F1711"/>
      <c r="G1711"/>
      <c r="H1711"/>
      <c r="I1711"/>
    </row>
    <row r="1712" spans="1:9" ht="12.75" x14ac:dyDescent="0.2">
      <c r="A1712"/>
      <c r="B1712"/>
      <c r="C1712"/>
      <c r="D1712"/>
      <c r="E1712"/>
      <c r="F1712"/>
      <c r="G1712"/>
      <c r="H1712"/>
      <c r="I1712"/>
    </row>
    <row r="1713" spans="1:9" ht="12.75" x14ac:dyDescent="0.2">
      <c r="A1713"/>
      <c r="B1713"/>
      <c r="C1713"/>
      <c r="D1713"/>
      <c r="E1713"/>
      <c r="F1713"/>
      <c r="G1713"/>
      <c r="H1713"/>
      <c r="I1713"/>
    </row>
    <row r="1714" spans="1:9" ht="12.75" x14ac:dyDescent="0.2">
      <c r="A1714"/>
      <c r="B1714"/>
      <c r="C1714"/>
      <c r="D1714"/>
      <c r="E1714"/>
      <c r="F1714"/>
      <c r="G1714"/>
      <c r="H1714"/>
      <c r="I1714"/>
    </row>
    <row r="1715" spans="1:9" ht="12.75" x14ac:dyDescent="0.2">
      <c r="A1715"/>
      <c r="B1715"/>
      <c r="C1715"/>
      <c r="D1715"/>
      <c r="E1715"/>
      <c r="F1715"/>
      <c r="G1715"/>
      <c r="H1715"/>
      <c r="I1715"/>
    </row>
    <row r="1716" spans="1:9" ht="12.75" x14ac:dyDescent="0.2">
      <c r="A1716"/>
      <c r="B1716"/>
      <c r="C1716"/>
      <c r="D1716"/>
      <c r="E1716"/>
      <c r="F1716"/>
      <c r="G1716"/>
      <c r="H1716"/>
      <c r="I1716"/>
    </row>
    <row r="1717" spans="1:9" ht="12.75" x14ac:dyDescent="0.2">
      <c r="A1717"/>
      <c r="B1717"/>
      <c r="C1717"/>
      <c r="D1717"/>
      <c r="E1717"/>
      <c r="F1717"/>
      <c r="G1717"/>
      <c r="H1717"/>
      <c r="I1717"/>
    </row>
    <row r="1718" spans="1:9" ht="12.75" x14ac:dyDescent="0.2">
      <c r="A1718"/>
      <c r="B1718"/>
      <c r="C1718"/>
      <c r="D1718"/>
      <c r="E1718"/>
      <c r="F1718"/>
      <c r="G1718"/>
      <c r="H1718"/>
      <c r="I1718"/>
    </row>
    <row r="1719" spans="1:9" ht="12.75" x14ac:dyDescent="0.2">
      <c r="A1719"/>
      <c r="B1719"/>
      <c r="C1719"/>
      <c r="D1719"/>
      <c r="E1719"/>
      <c r="F1719"/>
      <c r="G1719"/>
      <c r="H1719"/>
      <c r="I1719"/>
    </row>
    <row r="1720" spans="1:9" ht="12.75" x14ac:dyDescent="0.2">
      <c r="A1720"/>
      <c r="B1720"/>
      <c r="C1720"/>
      <c r="D1720"/>
      <c r="E1720"/>
      <c r="F1720"/>
      <c r="G1720"/>
      <c r="H1720"/>
      <c r="I1720"/>
    </row>
    <row r="1721" spans="1:9" ht="12.75" x14ac:dyDescent="0.2">
      <c r="A1721"/>
      <c r="B1721"/>
      <c r="C1721"/>
      <c r="D1721"/>
      <c r="E1721"/>
      <c r="F1721"/>
      <c r="G1721"/>
      <c r="H1721"/>
      <c r="I1721"/>
    </row>
    <row r="1722" spans="1:9" ht="12.75" x14ac:dyDescent="0.2">
      <c r="A1722"/>
      <c r="B1722"/>
      <c r="C1722"/>
      <c r="D1722"/>
      <c r="E1722"/>
      <c r="F1722"/>
      <c r="G1722"/>
      <c r="H1722"/>
      <c r="I1722"/>
    </row>
    <row r="1723" spans="1:9" ht="12.75" x14ac:dyDescent="0.2">
      <c r="A1723"/>
      <c r="B1723"/>
      <c r="C1723"/>
      <c r="D1723"/>
      <c r="E1723"/>
      <c r="F1723"/>
      <c r="G1723"/>
      <c r="H1723"/>
      <c r="I1723"/>
    </row>
    <row r="1724" spans="1:9" ht="12.75" x14ac:dyDescent="0.2">
      <c r="A1724"/>
      <c r="B1724"/>
      <c r="C1724"/>
      <c r="D1724"/>
      <c r="E1724"/>
      <c r="F1724"/>
      <c r="G1724"/>
      <c r="H1724"/>
      <c r="I1724"/>
    </row>
    <row r="1725" spans="1:9" ht="12.75" x14ac:dyDescent="0.2">
      <c r="A1725"/>
      <c r="B1725"/>
      <c r="C1725"/>
      <c r="D1725"/>
      <c r="E1725"/>
      <c r="F1725"/>
      <c r="G1725"/>
      <c r="H1725"/>
      <c r="I1725"/>
    </row>
    <row r="1726" spans="1:9" ht="12.75" x14ac:dyDescent="0.2">
      <c r="A1726"/>
      <c r="B1726"/>
      <c r="C1726"/>
      <c r="D1726"/>
      <c r="E1726"/>
      <c r="F1726"/>
      <c r="G1726"/>
      <c r="H1726"/>
      <c r="I1726"/>
    </row>
    <row r="1727" spans="1:9" ht="12.75" x14ac:dyDescent="0.2">
      <c r="A1727"/>
      <c r="B1727"/>
      <c r="C1727"/>
      <c r="D1727"/>
      <c r="E1727"/>
      <c r="F1727"/>
      <c r="G1727"/>
      <c r="H1727"/>
      <c r="I1727"/>
    </row>
    <row r="1728" spans="1:9" ht="12.75" x14ac:dyDescent="0.2">
      <c r="A1728"/>
      <c r="B1728"/>
      <c r="C1728"/>
      <c r="D1728"/>
      <c r="E1728"/>
      <c r="F1728"/>
      <c r="G1728"/>
      <c r="H1728"/>
      <c r="I1728"/>
    </row>
    <row r="1729" spans="1:9" ht="12.75" x14ac:dyDescent="0.2">
      <c r="A1729"/>
      <c r="B1729"/>
      <c r="C1729"/>
      <c r="D1729"/>
      <c r="E1729"/>
      <c r="F1729"/>
      <c r="G1729"/>
      <c r="H1729"/>
      <c r="I1729"/>
    </row>
    <row r="1730" spans="1:9" ht="12.75" x14ac:dyDescent="0.2">
      <c r="A1730"/>
      <c r="B1730"/>
      <c r="C1730"/>
      <c r="D1730"/>
      <c r="E1730"/>
      <c r="F1730"/>
      <c r="G1730"/>
      <c r="H1730"/>
      <c r="I1730"/>
    </row>
    <row r="1731" spans="1:9" ht="12.75" x14ac:dyDescent="0.2">
      <c r="A1731"/>
      <c r="B1731"/>
      <c r="C1731"/>
      <c r="D1731"/>
      <c r="E1731"/>
      <c r="F1731"/>
      <c r="G1731"/>
      <c r="H1731"/>
      <c r="I1731"/>
    </row>
    <row r="1732" spans="1:9" ht="12.75" x14ac:dyDescent="0.2">
      <c r="A1732"/>
      <c r="B1732"/>
      <c r="C1732"/>
      <c r="D1732"/>
      <c r="E1732"/>
      <c r="F1732"/>
      <c r="G1732"/>
      <c r="H1732"/>
      <c r="I1732"/>
    </row>
    <row r="1733" spans="1:9" ht="12.75" x14ac:dyDescent="0.2">
      <c r="A1733"/>
      <c r="B1733"/>
      <c r="C1733"/>
      <c r="D1733"/>
      <c r="E1733"/>
      <c r="F1733"/>
      <c r="G1733"/>
      <c r="H1733"/>
      <c r="I1733"/>
    </row>
    <row r="1734" spans="1:9" ht="12.75" x14ac:dyDescent="0.2">
      <c r="A1734"/>
      <c r="B1734"/>
      <c r="C1734"/>
      <c r="D1734"/>
      <c r="E1734"/>
      <c r="F1734"/>
      <c r="G1734"/>
      <c r="H1734"/>
      <c r="I1734"/>
    </row>
    <row r="1735" spans="1:9" ht="12.75" x14ac:dyDescent="0.2">
      <c r="A1735"/>
      <c r="B1735"/>
      <c r="C1735"/>
      <c r="D1735"/>
      <c r="E1735"/>
      <c r="F1735"/>
      <c r="G1735"/>
      <c r="H1735"/>
      <c r="I1735"/>
    </row>
    <row r="1736" spans="1:9" ht="12.75" x14ac:dyDescent="0.2">
      <c r="A1736"/>
      <c r="B1736"/>
      <c r="C1736"/>
      <c r="D1736"/>
      <c r="E1736"/>
      <c r="F1736"/>
      <c r="G1736"/>
      <c r="H1736"/>
      <c r="I1736"/>
    </row>
    <row r="1737" spans="1:9" ht="12.75" x14ac:dyDescent="0.2">
      <c r="A1737"/>
      <c r="B1737"/>
      <c r="C1737"/>
      <c r="D1737"/>
      <c r="E1737"/>
      <c r="F1737"/>
      <c r="G1737"/>
      <c r="H1737"/>
      <c r="I1737"/>
    </row>
    <row r="1738" spans="1:9" ht="12.75" x14ac:dyDescent="0.2">
      <c r="A1738"/>
      <c r="B1738"/>
      <c r="C1738"/>
      <c r="D1738"/>
      <c r="E1738"/>
      <c r="F1738"/>
      <c r="G1738"/>
      <c r="H1738"/>
      <c r="I1738"/>
    </row>
    <row r="1739" spans="1:9" ht="12.75" x14ac:dyDescent="0.2">
      <c r="A1739"/>
      <c r="B1739"/>
      <c r="C1739"/>
      <c r="D1739"/>
      <c r="E1739"/>
      <c r="F1739"/>
      <c r="G1739"/>
      <c r="H1739"/>
      <c r="I1739"/>
    </row>
    <row r="1740" spans="1:9" ht="12.75" x14ac:dyDescent="0.2">
      <c r="A1740"/>
      <c r="B1740"/>
      <c r="C1740"/>
      <c r="D1740"/>
      <c r="E1740"/>
      <c r="F1740"/>
      <c r="G1740"/>
      <c r="H1740"/>
      <c r="I1740"/>
    </row>
    <row r="1741" spans="1:9" ht="12.75" x14ac:dyDescent="0.2">
      <c r="A1741"/>
      <c r="B1741"/>
      <c r="C1741"/>
      <c r="D1741"/>
      <c r="E1741"/>
      <c r="F1741"/>
      <c r="G1741"/>
      <c r="H1741"/>
      <c r="I1741"/>
    </row>
    <row r="1742" spans="1:9" ht="12.75" x14ac:dyDescent="0.2">
      <c r="A1742"/>
      <c r="B1742"/>
      <c r="C1742"/>
      <c r="D1742"/>
      <c r="E1742"/>
      <c r="F1742"/>
      <c r="G1742"/>
      <c r="H1742"/>
      <c r="I1742"/>
    </row>
    <row r="1743" spans="1:9" ht="12.75" x14ac:dyDescent="0.2">
      <c r="A1743"/>
      <c r="B1743"/>
      <c r="C1743"/>
      <c r="D1743"/>
      <c r="E1743"/>
      <c r="F1743"/>
      <c r="G1743"/>
      <c r="H1743"/>
      <c r="I1743"/>
    </row>
    <row r="1744" spans="1:9" ht="12.75" x14ac:dyDescent="0.2">
      <c r="A1744"/>
      <c r="B1744"/>
      <c r="C1744"/>
      <c r="D1744"/>
      <c r="E1744"/>
      <c r="F1744"/>
      <c r="G1744"/>
      <c r="H1744"/>
      <c r="I1744"/>
    </row>
    <row r="1745" spans="1:9" ht="12.75" x14ac:dyDescent="0.2">
      <c r="A1745"/>
      <c r="B1745"/>
      <c r="C1745"/>
      <c r="D1745"/>
      <c r="E1745"/>
      <c r="F1745"/>
      <c r="G1745"/>
      <c r="H1745"/>
      <c r="I1745"/>
    </row>
    <row r="1746" spans="1:9" ht="12.75" x14ac:dyDescent="0.2">
      <c r="A1746"/>
      <c r="B1746"/>
      <c r="C1746"/>
      <c r="D1746"/>
      <c r="E1746"/>
      <c r="F1746"/>
      <c r="G1746"/>
      <c r="H1746"/>
      <c r="I1746"/>
    </row>
    <row r="1747" spans="1:9" ht="12.75" x14ac:dyDescent="0.2">
      <c r="A1747"/>
      <c r="B1747"/>
      <c r="C1747"/>
      <c r="D1747"/>
      <c r="E1747"/>
      <c r="F1747"/>
      <c r="G1747"/>
      <c r="H1747"/>
      <c r="I1747"/>
    </row>
    <row r="1748" spans="1:9" ht="12.75" x14ac:dyDescent="0.2">
      <c r="A1748"/>
      <c r="B1748"/>
      <c r="C1748"/>
      <c r="D1748"/>
      <c r="E1748"/>
      <c r="F1748"/>
      <c r="G1748"/>
      <c r="H1748"/>
      <c r="I1748"/>
    </row>
    <row r="1749" spans="1:9" ht="12.75" x14ac:dyDescent="0.2">
      <c r="A1749"/>
      <c r="B1749"/>
      <c r="C1749"/>
      <c r="D1749"/>
      <c r="E1749"/>
      <c r="F1749"/>
      <c r="G1749"/>
      <c r="H1749"/>
      <c r="I1749"/>
    </row>
    <row r="1750" spans="1:9" ht="12.75" x14ac:dyDescent="0.2">
      <c r="A1750"/>
      <c r="B1750"/>
      <c r="C1750"/>
      <c r="D1750"/>
      <c r="E1750"/>
      <c r="F1750"/>
      <c r="G1750"/>
      <c r="H1750"/>
      <c r="I1750"/>
    </row>
    <row r="1751" spans="1:9" ht="12.75" x14ac:dyDescent="0.2">
      <c r="A1751"/>
      <c r="B1751"/>
      <c r="C1751"/>
      <c r="D1751"/>
      <c r="E1751"/>
      <c r="F1751"/>
      <c r="G1751"/>
      <c r="H1751"/>
      <c r="I1751"/>
    </row>
    <row r="1752" spans="1:9" ht="12.75" x14ac:dyDescent="0.2">
      <c r="A1752"/>
      <c r="B1752"/>
      <c r="C1752"/>
      <c r="D1752"/>
      <c r="E1752"/>
      <c r="F1752"/>
      <c r="G1752"/>
      <c r="H1752"/>
      <c r="I1752"/>
    </row>
    <row r="1753" spans="1:9" ht="12.75" x14ac:dyDescent="0.2">
      <c r="A1753"/>
      <c r="B1753"/>
      <c r="C1753"/>
      <c r="D1753"/>
      <c r="E1753"/>
      <c r="F1753"/>
      <c r="G1753"/>
      <c r="H1753"/>
      <c r="I1753"/>
    </row>
    <row r="1754" spans="1:9" ht="12.75" x14ac:dyDescent="0.2">
      <c r="A1754"/>
      <c r="B1754"/>
      <c r="C1754"/>
      <c r="D1754"/>
      <c r="E1754"/>
      <c r="F1754"/>
      <c r="G1754"/>
      <c r="H1754"/>
      <c r="I1754"/>
    </row>
    <row r="1755" spans="1:9" ht="12.75" x14ac:dyDescent="0.2">
      <c r="A1755"/>
      <c r="B1755"/>
      <c r="C1755"/>
      <c r="D1755"/>
      <c r="E1755"/>
      <c r="F1755"/>
      <c r="G1755"/>
      <c r="H1755"/>
      <c r="I1755"/>
    </row>
    <row r="1756" spans="1:9" ht="12.75" x14ac:dyDescent="0.2">
      <c r="A1756"/>
      <c r="B1756"/>
      <c r="C1756"/>
      <c r="D1756"/>
      <c r="E1756"/>
      <c r="F1756"/>
      <c r="G1756"/>
      <c r="H1756"/>
      <c r="I1756"/>
    </row>
    <row r="1757" spans="1:9" ht="12.75" x14ac:dyDescent="0.2">
      <c r="A1757"/>
      <c r="B1757"/>
      <c r="C1757"/>
      <c r="D1757"/>
      <c r="E1757"/>
      <c r="F1757"/>
      <c r="G1757"/>
      <c r="H1757"/>
      <c r="I1757"/>
    </row>
    <row r="1758" spans="1:9" ht="12.75" x14ac:dyDescent="0.2">
      <c r="A1758"/>
      <c r="B1758"/>
      <c r="C1758"/>
      <c r="D1758"/>
      <c r="E1758"/>
      <c r="F1758"/>
      <c r="G1758"/>
      <c r="H1758"/>
      <c r="I1758"/>
    </row>
    <row r="1759" spans="1:9" ht="12.75" x14ac:dyDescent="0.2">
      <c r="A1759"/>
      <c r="B1759"/>
      <c r="C1759"/>
      <c r="D1759"/>
      <c r="E1759"/>
      <c r="F1759"/>
      <c r="G1759"/>
      <c r="H1759"/>
      <c r="I1759"/>
    </row>
    <row r="1760" spans="1:9" ht="12.75" x14ac:dyDescent="0.2">
      <c r="A1760"/>
      <c r="B1760"/>
      <c r="C1760"/>
      <c r="D1760"/>
      <c r="E1760"/>
      <c r="F1760"/>
      <c r="G1760"/>
      <c r="H1760"/>
      <c r="I1760"/>
    </row>
    <row r="1761" spans="1:9" ht="12.75" x14ac:dyDescent="0.2">
      <c r="A1761"/>
      <c r="B1761"/>
      <c r="C1761"/>
      <c r="D1761"/>
      <c r="E1761"/>
      <c r="F1761"/>
      <c r="G1761"/>
      <c r="H1761"/>
      <c r="I1761"/>
    </row>
    <row r="1762" spans="1:9" ht="12.75" x14ac:dyDescent="0.2">
      <c r="A1762"/>
      <c r="B1762"/>
      <c r="C1762"/>
      <c r="D1762"/>
      <c r="E1762"/>
      <c r="F1762"/>
      <c r="G1762"/>
      <c r="H1762"/>
      <c r="I1762"/>
    </row>
    <row r="1763" spans="1:9" ht="12.75" x14ac:dyDescent="0.2">
      <c r="A1763"/>
      <c r="B1763"/>
      <c r="C1763"/>
      <c r="D1763"/>
      <c r="E1763"/>
      <c r="F1763"/>
      <c r="G1763"/>
      <c r="H1763"/>
      <c r="I1763"/>
    </row>
    <row r="1764" spans="1:9" ht="12.75" x14ac:dyDescent="0.2">
      <c r="A1764"/>
      <c r="B1764"/>
      <c r="C1764"/>
      <c r="D1764"/>
      <c r="E1764"/>
      <c r="F1764"/>
      <c r="G1764"/>
      <c r="H1764"/>
      <c r="I1764"/>
    </row>
    <row r="1765" spans="1:9" ht="12.75" x14ac:dyDescent="0.2">
      <c r="A1765"/>
      <c r="B1765"/>
      <c r="C1765"/>
      <c r="D1765"/>
      <c r="E1765"/>
      <c r="F1765"/>
      <c r="G1765"/>
      <c r="H1765"/>
      <c r="I1765"/>
    </row>
    <row r="1766" spans="1:9" ht="12.75" x14ac:dyDescent="0.2">
      <c r="A1766"/>
      <c r="B1766"/>
      <c r="C1766"/>
      <c r="D1766"/>
      <c r="E1766"/>
      <c r="F1766"/>
      <c r="G1766"/>
      <c r="H1766"/>
      <c r="I1766"/>
    </row>
    <row r="1767" spans="1:9" ht="12.75" x14ac:dyDescent="0.2">
      <c r="A1767"/>
      <c r="B1767"/>
      <c r="C1767"/>
      <c r="D1767"/>
      <c r="E1767"/>
      <c r="F1767"/>
      <c r="G1767"/>
      <c r="H1767"/>
      <c r="I1767"/>
    </row>
    <row r="1768" spans="1:9" ht="12.75" x14ac:dyDescent="0.2">
      <c r="A1768"/>
      <c r="B1768"/>
      <c r="C1768"/>
      <c r="D1768"/>
      <c r="E1768"/>
      <c r="F1768"/>
      <c r="G1768"/>
      <c r="H1768"/>
      <c r="I1768"/>
    </row>
    <row r="1769" spans="1:9" ht="12.75" x14ac:dyDescent="0.2">
      <c r="A1769"/>
      <c r="B1769"/>
      <c r="C1769"/>
      <c r="D1769"/>
      <c r="E1769"/>
      <c r="F1769"/>
      <c r="G1769"/>
      <c r="H1769"/>
      <c r="I1769"/>
    </row>
    <row r="1770" spans="1:9" ht="12.75" x14ac:dyDescent="0.2">
      <c r="A1770"/>
      <c r="B1770"/>
      <c r="C1770"/>
      <c r="D1770"/>
      <c r="E1770"/>
      <c r="F1770"/>
      <c r="G1770"/>
      <c r="H1770"/>
      <c r="I1770"/>
    </row>
    <row r="1771" spans="1:9" ht="12.75" x14ac:dyDescent="0.2">
      <c r="A1771"/>
      <c r="B1771"/>
      <c r="C1771"/>
      <c r="D1771"/>
      <c r="E1771"/>
      <c r="F1771"/>
      <c r="G1771"/>
      <c r="H1771"/>
      <c r="I1771"/>
    </row>
    <row r="1772" spans="1:9" ht="12.75" x14ac:dyDescent="0.2">
      <c r="A1772"/>
      <c r="B1772"/>
      <c r="C1772"/>
      <c r="D1772"/>
      <c r="E1772"/>
      <c r="F1772"/>
      <c r="G1772"/>
      <c r="H1772"/>
      <c r="I1772"/>
    </row>
    <row r="1773" spans="1:9" ht="12.75" x14ac:dyDescent="0.2">
      <c r="A1773"/>
      <c r="B1773"/>
      <c r="C1773"/>
      <c r="D1773"/>
      <c r="E1773"/>
      <c r="F1773"/>
      <c r="G1773"/>
      <c r="H1773"/>
      <c r="I1773"/>
    </row>
    <row r="1774" spans="1:9" ht="12.75" x14ac:dyDescent="0.2">
      <c r="A1774"/>
      <c r="B1774"/>
      <c r="C1774"/>
      <c r="D1774"/>
      <c r="E1774"/>
      <c r="F1774"/>
      <c r="G1774"/>
      <c r="H1774"/>
      <c r="I1774"/>
    </row>
    <row r="1775" spans="1:9" ht="12.75" x14ac:dyDescent="0.2">
      <c r="A1775"/>
      <c r="B1775"/>
      <c r="C1775"/>
      <c r="D1775"/>
      <c r="E1775"/>
      <c r="F1775"/>
      <c r="G1775"/>
      <c r="H1775"/>
      <c r="I1775"/>
    </row>
    <row r="1776" spans="1:9" ht="12.75" x14ac:dyDescent="0.2">
      <c r="A1776"/>
      <c r="B1776"/>
      <c r="C1776"/>
      <c r="D1776"/>
      <c r="E1776"/>
      <c r="F1776"/>
      <c r="G1776"/>
      <c r="H1776"/>
      <c r="I1776"/>
    </row>
    <row r="1777" spans="1:9" ht="12.75" x14ac:dyDescent="0.2">
      <c r="A1777"/>
      <c r="B1777"/>
      <c r="C1777"/>
      <c r="D1777"/>
      <c r="E1777"/>
      <c r="F1777"/>
      <c r="G1777"/>
      <c r="H1777"/>
      <c r="I1777"/>
    </row>
    <row r="1778" spans="1:9" ht="12.75" x14ac:dyDescent="0.2">
      <c r="A1778"/>
      <c r="B1778"/>
      <c r="C1778"/>
      <c r="D1778"/>
      <c r="E1778"/>
      <c r="F1778"/>
      <c r="G1778"/>
      <c r="H1778"/>
      <c r="I1778"/>
    </row>
    <row r="1779" spans="1:9" ht="12.75" x14ac:dyDescent="0.2">
      <c r="A1779"/>
      <c r="B1779"/>
      <c r="C1779"/>
      <c r="D1779"/>
      <c r="E1779"/>
      <c r="F1779"/>
      <c r="G1779"/>
      <c r="H1779"/>
      <c r="I1779"/>
    </row>
    <row r="1780" spans="1:9" ht="12.75" x14ac:dyDescent="0.2">
      <c r="A1780"/>
      <c r="B1780"/>
      <c r="C1780"/>
      <c r="D1780"/>
      <c r="E1780"/>
      <c r="F1780"/>
      <c r="G1780"/>
      <c r="H1780"/>
      <c r="I1780"/>
    </row>
    <row r="1781" spans="1:9" ht="12.75" x14ac:dyDescent="0.2">
      <c r="A1781"/>
      <c r="B1781"/>
      <c r="C1781"/>
      <c r="D1781"/>
      <c r="E1781"/>
      <c r="F1781"/>
      <c r="G1781"/>
      <c r="H1781"/>
      <c r="I1781"/>
    </row>
    <row r="1782" spans="1:9" ht="12.75" x14ac:dyDescent="0.2">
      <c r="A1782"/>
      <c r="B1782"/>
      <c r="C1782"/>
      <c r="D1782"/>
      <c r="E1782"/>
      <c r="F1782"/>
      <c r="G1782"/>
      <c r="H1782"/>
      <c r="I1782"/>
    </row>
    <row r="1783" spans="1:9" ht="12.75" x14ac:dyDescent="0.2">
      <c r="A1783"/>
      <c r="B1783"/>
      <c r="C1783"/>
      <c r="D1783"/>
      <c r="E1783"/>
      <c r="F1783"/>
      <c r="G1783"/>
      <c r="H1783"/>
      <c r="I1783"/>
    </row>
    <row r="1784" spans="1:9" ht="12.75" x14ac:dyDescent="0.2">
      <c r="A1784"/>
      <c r="B1784"/>
      <c r="C1784"/>
      <c r="D1784"/>
      <c r="E1784"/>
      <c r="F1784"/>
      <c r="G1784"/>
      <c r="H1784"/>
      <c r="I1784"/>
    </row>
    <row r="1785" spans="1:9" ht="12.75" x14ac:dyDescent="0.2">
      <c r="A1785"/>
      <c r="B1785"/>
      <c r="C1785"/>
      <c r="D1785"/>
      <c r="E1785"/>
      <c r="F1785"/>
      <c r="G1785"/>
      <c r="H1785"/>
      <c r="I1785"/>
    </row>
    <row r="1786" spans="1:9" ht="12.75" x14ac:dyDescent="0.2">
      <c r="A1786"/>
      <c r="B1786"/>
      <c r="C1786"/>
      <c r="D1786"/>
      <c r="E1786"/>
      <c r="F1786"/>
      <c r="G1786"/>
      <c r="H1786"/>
      <c r="I1786"/>
    </row>
    <row r="1787" spans="1:9" ht="12.75" x14ac:dyDescent="0.2">
      <c r="A1787"/>
      <c r="B1787"/>
      <c r="C1787"/>
      <c r="D1787"/>
      <c r="E1787"/>
      <c r="F1787"/>
      <c r="G1787"/>
      <c r="H1787"/>
      <c r="I1787"/>
    </row>
    <row r="1788" spans="1:9" ht="12.75" x14ac:dyDescent="0.2">
      <c r="A1788"/>
      <c r="B1788"/>
      <c r="C1788"/>
      <c r="D1788"/>
      <c r="E1788"/>
      <c r="F1788"/>
      <c r="G1788"/>
      <c r="H1788"/>
      <c r="I1788"/>
    </row>
    <row r="1789" spans="1:9" ht="12.75" x14ac:dyDescent="0.2">
      <c r="A1789"/>
      <c r="B1789"/>
      <c r="C1789"/>
      <c r="D1789"/>
      <c r="E1789"/>
      <c r="F1789"/>
      <c r="G1789"/>
      <c r="H1789"/>
      <c r="I1789"/>
    </row>
    <row r="1790" spans="1:9" ht="12.75" x14ac:dyDescent="0.2">
      <c r="A1790"/>
      <c r="B1790"/>
      <c r="C1790"/>
      <c r="D1790"/>
      <c r="E1790"/>
      <c r="F1790"/>
      <c r="G1790"/>
      <c r="H1790"/>
      <c r="I1790"/>
    </row>
    <row r="1791" spans="1:9" ht="12.75" x14ac:dyDescent="0.2">
      <c r="A1791"/>
      <c r="B1791"/>
      <c r="C1791"/>
      <c r="D1791"/>
      <c r="E1791"/>
      <c r="F1791"/>
      <c r="G1791"/>
      <c r="H1791"/>
      <c r="I1791"/>
    </row>
    <row r="1792" spans="1:9" ht="12.75" x14ac:dyDescent="0.2">
      <c r="A1792"/>
      <c r="B1792"/>
      <c r="C1792"/>
      <c r="D1792"/>
      <c r="E1792"/>
      <c r="F1792"/>
      <c r="G1792"/>
      <c r="H1792"/>
      <c r="I1792"/>
    </row>
    <row r="1793" spans="1:9" ht="12.75" x14ac:dyDescent="0.2">
      <c r="A1793"/>
      <c r="B1793"/>
      <c r="C1793"/>
      <c r="D1793"/>
      <c r="E1793"/>
      <c r="F1793"/>
      <c r="G1793"/>
      <c r="H1793"/>
      <c r="I1793"/>
    </row>
    <row r="1794" spans="1:9" ht="12.75" x14ac:dyDescent="0.2">
      <c r="A1794"/>
      <c r="B1794"/>
      <c r="C1794"/>
      <c r="D1794"/>
      <c r="E1794"/>
      <c r="F1794"/>
      <c r="G1794"/>
      <c r="H1794"/>
      <c r="I1794"/>
    </row>
    <row r="1795" spans="1:9" ht="12.75" x14ac:dyDescent="0.2">
      <c r="A1795"/>
      <c r="B1795"/>
      <c r="C1795"/>
      <c r="D1795"/>
      <c r="E1795"/>
      <c r="F1795"/>
      <c r="G1795"/>
      <c r="H1795"/>
      <c r="I1795"/>
    </row>
    <row r="1796" spans="1:9" ht="12.75" x14ac:dyDescent="0.2">
      <c r="A1796"/>
      <c r="B1796"/>
      <c r="C1796"/>
      <c r="D1796"/>
      <c r="E1796"/>
      <c r="F1796"/>
      <c r="G1796"/>
      <c r="H1796"/>
      <c r="I1796"/>
    </row>
    <row r="1797" spans="1:9" ht="12.75" x14ac:dyDescent="0.2">
      <c r="A1797"/>
      <c r="B1797"/>
      <c r="C1797"/>
      <c r="D1797"/>
      <c r="E1797"/>
      <c r="F1797"/>
      <c r="G1797"/>
      <c r="H1797"/>
      <c r="I1797"/>
    </row>
    <row r="1798" spans="1:9" ht="12.75" x14ac:dyDescent="0.2">
      <c r="A1798"/>
      <c r="B1798"/>
      <c r="C1798"/>
      <c r="D1798"/>
      <c r="E1798"/>
      <c r="F1798"/>
      <c r="G1798"/>
      <c r="H1798"/>
      <c r="I1798"/>
    </row>
    <row r="1799" spans="1:9" ht="12.75" x14ac:dyDescent="0.2">
      <c r="A1799"/>
      <c r="B1799"/>
      <c r="C1799"/>
      <c r="D1799"/>
      <c r="E1799"/>
      <c r="F1799"/>
      <c r="G1799"/>
      <c r="H1799"/>
      <c r="I1799"/>
    </row>
    <row r="1800" spans="1:9" ht="12.75" x14ac:dyDescent="0.2">
      <c r="A1800"/>
      <c r="B1800"/>
      <c r="C1800"/>
      <c r="D1800"/>
      <c r="E1800"/>
      <c r="F1800"/>
      <c r="G1800"/>
      <c r="H1800"/>
      <c r="I1800"/>
    </row>
    <row r="1801" spans="1:9" ht="12.75" x14ac:dyDescent="0.2">
      <c r="A1801"/>
      <c r="B1801"/>
      <c r="C1801"/>
      <c r="D1801"/>
      <c r="E1801"/>
      <c r="F1801"/>
      <c r="G1801"/>
      <c r="H1801"/>
      <c r="I1801"/>
    </row>
    <row r="1802" spans="1:9" ht="12.75" x14ac:dyDescent="0.2">
      <c r="A1802"/>
      <c r="B1802"/>
      <c r="C1802"/>
      <c r="D1802"/>
      <c r="E1802"/>
      <c r="F1802"/>
      <c r="G1802"/>
      <c r="H1802"/>
      <c r="I1802"/>
    </row>
    <row r="1803" spans="1:9" ht="12.75" x14ac:dyDescent="0.2">
      <c r="A1803"/>
      <c r="B1803"/>
      <c r="C1803"/>
      <c r="D1803"/>
      <c r="E1803"/>
      <c r="F1803"/>
      <c r="G1803"/>
      <c r="H1803"/>
      <c r="I1803"/>
    </row>
    <row r="1804" spans="1:9" ht="12.75" x14ac:dyDescent="0.2">
      <c r="A1804"/>
      <c r="B1804"/>
      <c r="C1804"/>
      <c r="D1804"/>
      <c r="E1804"/>
      <c r="F1804"/>
      <c r="G1804"/>
      <c r="H1804"/>
      <c r="I1804"/>
    </row>
    <row r="1805" spans="1:9" ht="12.75" x14ac:dyDescent="0.2">
      <c r="A1805"/>
      <c r="B1805"/>
      <c r="C1805"/>
      <c r="D1805"/>
      <c r="E1805"/>
      <c r="F1805"/>
      <c r="G1805"/>
      <c r="H1805"/>
      <c r="I1805"/>
    </row>
    <row r="1806" spans="1:9" ht="12.75" x14ac:dyDescent="0.2">
      <c r="A1806"/>
      <c r="B1806"/>
      <c r="C1806"/>
      <c r="D1806"/>
      <c r="E1806"/>
      <c r="F1806"/>
      <c r="G1806"/>
      <c r="H1806"/>
      <c r="I1806"/>
    </row>
    <row r="1807" spans="1:9" ht="12.75" x14ac:dyDescent="0.2">
      <c r="A1807"/>
      <c r="B1807"/>
      <c r="C1807"/>
      <c r="D1807"/>
      <c r="E1807"/>
      <c r="F1807"/>
      <c r="G1807"/>
      <c r="H1807"/>
      <c r="I1807"/>
    </row>
    <row r="1808" spans="1:9" ht="12.75" x14ac:dyDescent="0.2">
      <c r="A1808"/>
      <c r="B1808"/>
      <c r="C1808"/>
      <c r="D1808"/>
      <c r="E1808"/>
      <c r="F1808"/>
      <c r="G1808"/>
      <c r="H1808"/>
      <c r="I1808"/>
    </row>
    <row r="1809" spans="1:9" ht="12.75" x14ac:dyDescent="0.2">
      <c r="A1809"/>
      <c r="B1809"/>
      <c r="C1809"/>
      <c r="D1809"/>
      <c r="E1809"/>
      <c r="F1809"/>
      <c r="G1809"/>
      <c r="H1809"/>
      <c r="I1809"/>
    </row>
    <row r="1810" spans="1:9" ht="12.75" x14ac:dyDescent="0.2">
      <c r="A1810"/>
      <c r="B1810"/>
      <c r="C1810"/>
      <c r="D1810"/>
      <c r="E1810"/>
      <c r="F1810"/>
      <c r="G1810"/>
      <c r="H1810"/>
      <c r="I1810"/>
    </row>
    <row r="1811" spans="1:9" ht="12.75" x14ac:dyDescent="0.2">
      <c r="A1811"/>
      <c r="B1811"/>
      <c r="C1811"/>
      <c r="D1811"/>
      <c r="E1811"/>
      <c r="F1811"/>
      <c r="G1811"/>
      <c r="H1811"/>
      <c r="I1811"/>
    </row>
    <row r="1812" spans="1:9" ht="12.75" x14ac:dyDescent="0.2">
      <c r="A1812"/>
      <c r="B1812"/>
      <c r="C1812"/>
      <c r="D1812"/>
      <c r="E1812"/>
      <c r="F1812"/>
      <c r="G1812"/>
      <c r="H1812"/>
      <c r="I1812"/>
    </row>
    <row r="1813" spans="1:9" ht="12.75" x14ac:dyDescent="0.2">
      <c r="A1813"/>
      <c r="B1813"/>
      <c r="C1813"/>
      <c r="D1813"/>
      <c r="E1813"/>
      <c r="F1813"/>
      <c r="G1813"/>
      <c r="H1813"/>
      <c r="I1813"/>
    </row>
    <row r="1814" spans="1:9" ht="12.75" x14ac:dyDescent="0.2">
      <c r="A1814"/>
      <c r="B1814"/>
      <c r="C1814"/>
      <c r="D1814"/>
      <c r="E1814"/>
      <c r="F1814"/>
      <c r="G1814"/>
      <c r="H1814"/>
      <c r="I1814"/>
    </row>
    <row r="1815" spans="1:9" ht="12.75" x14ac:dyDescent="0.2">
      <c r="A1815"/>
      <c r="B1815"/>
      <c r="C1815"/>
      <c r="D1815"/>
      <c r="E1815"/>
      <c r="F1815"/>
      <c r="G1815"/>
      <c r="H1815"/>
      <c r="I1815"/>
    </row>
    <row r="1816" spans="1:9" ht="12.75" x14ac:dyDescent="0.2">
      <c r="A1816"/>
      <c r="B1816"/>
      <c r="C1816"/>
      <c r="D1816"/>
      <c r="E1816"/>
      <c r="F1816"/>
      <c r="G1816"/>
      <c r="H1816"/>
      <c r="I1816"/>
    </row>
    <row r="1817" spans="1:9" ht="12.75" x14ac:dyDescent="0.2">
      <c r="A1817"/>
      <c r="B1817"/>
      <c r="C1817"/>
      <c r="D1817"/>
      <c r="E1817"/>
      <c r="F1817"/>
      <c r="G1817"/>
      <c r="H1817"/>
      <c r="I1817"/>
    </row>
    <row r="1818" spans="1:9" ht="12.75" x14ac:dyDescent="0.2">
      <c r="A1818"/>
      <c r="B1818"/>
      <c r="C1818"/>
      <c r="D1818"/>
      <c r="E1818"/>
      <c r="F1818"/>
      <c r="G1818"/>
      <c r="H1818"/>
      <c r="I1818"/>
    </row>
    <row r="1819" spans="1:9" ht="12.75" x14ac:dyDescent="0.2">
      <c r="A1819"/>
      <c r="B1819"/>
      <c r="C1819"/>
      <c r="D1819"/>
      <c r="E1819"/>
      <c r="F1819"/>
      <c r="G1819"/>
      <c r="H1819"/>
      <c r="I1819"/>
    </row>
    <row r="1820" spans="1:9" ht="12.75" x14ac:dyDescent="0.2">
      <c r="A1820"/>
      <c r="B1820"/>
      <c r="C1820"/>
      <c r="D1820"/>
      <c r="E1820"/>
      <c r="F1820"/>
      <c r="G1820"/>
      <c r="H1820"/>
      <c r="I1820"/>
    </row>
    <row r="1821" spans="1:9" ht="12.75" x14ac:dyDescent="0.2">
      <c r="A1821"/>
      <c r="B1821"/>
      <c r="C1821"/>
      <c r="D1821"/>
      <c r="E1821"/>
      <c r="F1821"/>
      <c r="G1821"/>
      <c r="H1821"/>
      <c r="I1821"/>
    </row>
    <row r="1822" spans="1:9" ht="12.75" x14ac:dyDescent="0.2">
      <c r="A1822"/>
      <c r="B1822"/>
      <c r="C1822"/>
      <c r="D1822"/>
      <c r="E1822"/>
      <c r="F1822"/>
      <c r="G1822"/>
      <c r="H1822"/>
      <c r="I1822"/>
    </row>
    <row r="1823" spans="1:9" ht="12.75" x14ac:dyDescent="0.2">
      <c r="A1823"/>
      <c r="B1823"/>
      <c r="C1823"/>
      <c r="D1823"/>
      <c r="E1823"/>
      <c r="F1823"/>
      <c r="G1823"/>
      <c r="H1823"/>
      <c r="I1823"/>
    </row>
    <row r="1824" spans="1:9" ht="12.75" x14ac:dyDescent="0.2">
      <c r="A1824"/>
      <c r="B1824"/>
      <c r="C1824"/>
      <c r="D1824"/>
      <c r="E1824"/>
      <c r="F1824"/>
      <c r="G1824"/>
      <c r="H1824"/>
      <c r="I1824"/>
    </row>
    <row r="1825" spans="1:9" ht="12.75" x14ac:dyDescent="0.2">
      <c r="A1825"/>
      <c r="B1825"/>
      <c r="C1825"/>
      <c r="D1825"/>
      <c r="E1825"/>
      <c r="F1825"/>
      <c r="G1825"/>
      <c r="H1825"/>
      <c r="I1825"/>
    </row>
    <row r="1826" spans="1:9" ht="12.75" x14ac:dyDescent="0.2">
      <c r="A1826"/>
      <c r="B1826"/>
      <c r="C1826"/>
      <c r="D1826"/>
      <c r="E1826"/>
      <c r="F1826"/>
      <c r="G1826"/>
      <c r="H1826"/>
      <c r="I1826"/>
    </row>
    <row r="1827" spans="1:9" ht="12.75" x14ac:dyDescent="0.2">
      <c r="A1827"/>
      <c r="B1827"/>
      <c r="C1827"/>
      <c r="D1827"/>
      <c r="E1827"/>
      <c r="F1827"/>
      <c r="G1827"/>
      <c r="H1827"/>
      <c r="I1827"/>
    </row>
    <row r="1828" spans="1:9" ht="12.75" x14ac:dyDescent="0.2">
      <c r="A1828"/>
      <c r="B1828"/>
      <c r="C1828"/>
      <c r="D1828"/>
      <c r="E1828"/>
      <c r="F1828"/>
      <c r="G1828"/>
      <c r="H1828"/>
      <c r="I1828"/>
    </row>
    <row r="1829" spans="1:9" ht="12.75" x14ac:dyDescent="0.2">
      <c r="A1829"/>
      <c r="B1829"/>
      <c r="C1829"/>
      <c r="D1829"/>
      <c r="E1829"/>
      <c r="F1829"/>
      <c r="G1829"/>
      <c r="H1829"/>
      <c r="I1829"/>
    </row>
    <row r="1830" spans="1:9" ht="12.75" x14ac:dyDescent="0.2">
      <c r="A1830"/>
      <c r="B1830"/>
      <c r="C1830"/>
      <c r="D1830"/>
      <c r="E1830"/>
      <c r="F1830"/>
      <c r="G1830"/>
      <c r="H1830"/>
      <c r="I1830"/>
    </row>
    <row r="1831" spans="1:9" ht="12.75" x14ac:dyDescent="0.2">
      <c r="A1831"/>
      <c r="B1831"/>
      <c r="C1831"/>
      <c r="D1831"/>
      <c r="E1831"/>
      <c r="F1831"/>
      <c r="G1831"/>
      <c r="H1831"/>
      <c r="I1831"/>
    </row>
    <row r="1832" spans="1:9" ht="12.75" x14ac:dyDescent="0.2">
      <c r="A1832"/>
      <c r="B1832"/>
      <c r="C1832"/>
      <c r="D1832"/>
      <c r="E1832"/>
      <c r="F1832"/>
      <c r="G1832"/>
      <c r="H1832"/>
      <c r="I1832"/>
    </row>
    <row r="1833" spans="1:9" ht="12.75" x14ac:dyDescent="0.2">
      <c r="A1833"/>
      <c r="B1833"/>
      <c r="C1833"/>
      <c r="D1833"/>
      <c r="E1833"/>
      <c r="F1833"/>
      <c r="G1833"/>
      <c r="H1833"/>
      <c r="I1833"/>
    </row>
    <row r="1834" spans="1:9" ht="12.75" x14ac:dyDescent="0.2">
      <c r="A1834"/>
      <c r="B1834"/>
      <c r="C1834"/>
      <c r="D1834"/>
      <c r="E1834"/>
      <c r="F1834"/>
      <c r="G1834"/>
      <c r="H1834"/>
      <c r="I1834"/>
    </row>
    <row r="1835" spans="1:9" ht="12.75" x14ac:dyDescent="0.2">
      <c r="A1835"/>
      <c r="B1835"/>
      <c r="C1835"/>
      <c r="D1835"/>
      <c r="E1835"/>
      <c r="F1835"/>
      <c r="G1835"/>
      <c r="H1835"/>
      <c r="I1835"/>
    </row>
    <row r="1836" spans="1:9" ht="12.75" x14ac:dyDescent="0.2">
      <c r="A1836"/>
      <c r="B1836"/>
      <c r="C1836"/>
      <c r="D1836"/>
      <c r="E1836"/>
      <c r="F1836"/>
      <c r="G1836"/>
      <c r="H1836"/>
      <c r="I1836"/>
    </row>
    <row r="1837" spans="1:9" ht="12.75" x14ac:dyDescent="0.2">
      <c r="A1837"/>
      <c r="B1837"/>
      <c r="C1837"/>
      <c r="D1837"/>
      <c r="E1837"/>
      <c r="F1837"/>
      <c r="G1837"/>
      <c r="H1837"/>
      <c r="I1837"/>
    </row>
    <row r="1838" spans="1:9" ht="12.75" x14ac:dyDescent="0.2">
      <c r="A1838"/>
      <c r="B1838"/>
      <c r="C1838"/>
      <c r="D1838"/>
      <c r="E1838"/>
      <c r="F1838"/>
      <c r="G1838"/>
      <c r="H1838"/>
      <c r="I1838"/>
    </row>
    <row r="1839" spans="1:9" ht="12.75" x14ac:dyDescent="0.2">
      <c r="A1839"/>
      <c r="B1839"/>
      <c r="C1839"/>
      <c r="D1839"/>
      <c r="E1839"/>
      <c r="F1839"/>
      <c r="G1839"/>
      <c r="H1839"/>
      <c r="I1839"/>
    </row>
    <row r="1840" spans="1:9" ht="12.75" x14ac:dyDescent="0.2">
      <c r="A1840"/>
      <c r="B1840"/>
      <c r="C1840"/>
      <c r="D1840"/>
      <c r="E1840"/>
      <c r="F1840"/>
      <c r="G1840"/>
      <c r="H1840"/>
      <c r="I1840"/>
    </row>
    <row r="1841" spans="1:9" ht="12.75" x14ac:dyDescent="0.2">
      <c r="A1841"/>
      <c r="B1841"/>
      <c r="C1841"/>
      <c r="D1841"/>
      <c r="E1841"/>
      <c r="F1841"/>
      <c r="G1841"/>
      <c r="H1841"/>
      <c r="I1841"/>
    </row>
    <row r="1842" spans="1:9" ht="12.75" x14ac:dyDescent="0.2">
      <c r="A1842"/>
      <c r="B1842"/>
      <c r="C1842"/>
      <c r="D1842"/>
      <c r="E1842"/>
      <c r="F1842"/>
      <c r="G1842"/>
      <c r="H1842"/>
      <c r="I1842"/>
    </row>
    <row r="1843" spans="1:9" ht="12.75" x14ac:dyDescent="0.2">
      <c r="A1843"/>
      <c r="B1843"/>
      <c r="C1843"/>
      <c r="D1843"/>
      <c r="E1843"/>
      <c r="F1843"/>
      <c r="G1843"/>
      <c r="H1843"/>
      <c r="I1843"/>
    </row>
    <row r="1844" spans="1:9" ht="12.75" x14ac:dyDescent="0.2">
      <c r="A1844"/>
      <c r="B1844"/>
      <c r="C1844"/>
      <c r="D1844"/>
      <c r="E1844"/>
      <c r="F1844"/>
      <c r="G1844"/>
      <c r="H1844"/>
      <c r="I1844"/>
    </row>
    <row r="1845" spans="1:9" ht="12.75" x14ac:dyDescent="0.2">
      <c r="A1845"/>
      <c r="B1845"/>
      <c r="C1845"/>
      <c r="D1845"/>
      <c r="E1845"/>
      <c r="F1845"/>
      <c r="G1845"/>
      <c r="H1845"/>
      <c r="I1845"/>
    </row>
    <row r="1846" spans="1:9" ht="12.75" x14ac:dyDescent="0.2">
      <c r="A1846"/>
      <c r="B1846"/>
      <c r="C1846"/>
      <c r="D1846"/>
      <c r="E1846"/>
      <c r="F1846"/>
      <c r="G1846"/>
      <c r="H1846"/>
      <c r="I1846"/>
    </row>
    <row r="1847" spans="1:9" ht="12.75" x14ac:dyDescent="0.2">
      <c r="A1847"/>
      <c r="B1847"/>
      <c r="C1847"/>
      <c r="D1847"/>
      <c r="E1847"/>
      <c r="F1847"/>
      <c r="G1847"/>
      <c r="H1847"/>
      <c r="I1847"/>
    </row>
    <row r="1848" spans="1:9" ht="12.75" x14ac:dyDescent="0.2">
      <c r="A1848"/>
      <c r="B1848"/>
      <c r="C1848"/>
      <c r="D1848"/>
      <c r="E1848"/>
      <c r="F1848"/>
      <c r="G1848"/>
      <c r="H1848"/>
      <c r="I1848"/>
    </row>
    <row r="1849" spans="1:9" ht="12.75" x14ac:dyDescent="0.2">
      <c r="A1849"/>
      <c r="B1849"/>
      <c r="C1849"/>
      <c r="D1849"/>
      <c r="E1849"/>
      <c r="F1849"/>
      <c r="G1849"/>
      <c r="H1849"/>
      <c r="I1849"/>
    </row>
    <row r="1850" spans="1:9" ht="12.75" x14ac:dyDescent="0.2">
      <c r="A1850"/>
      <c r="B1850"/>
      <c r="C1850"/>
      <c r="D1850"/>
      <c r="E1850"/>
      <c r="F1850"/>
      <c r="G1850"/>
      <c r="H1850"/>
      <c r="I1850"/>
    </row>
    <row r="1851" spans="1:9" ht="12.75" x14ac:dyDescent="0.2">
      <c r="A1851"/>
      <c r="B1851"/>
      <c r="C1851"/>
      <c r="D1851"/>
      <c r="E1851"/>
      <c r="F1851"/>
      <c r="G1851"/>
      <c r="H1851"/>
      <c r="I1851"/>
    </row>
    <row r="1852" spans="1:9" ht="12.75" x14ac:dyDescent="0.2">
      <c r="A1852"/>
      <c r="B1852"/>
      <c r="C1852"/>
      <c r="D1852"/>
      <c r="E1852"/>
      <c r="F1852"/>
      <c r="G1852"/>
      <c r="H1852"/>
      <c r="I1852"/>
    </row>
    <row r="1853" spans="1:9" ht="12.75" x14ac:dyDescent="0.2">
      <c r="A1853"/>
      <c r="B1853"/>
      <c r="C1853"/>
      <c r="D1853"/>
      <c r="E1853"/>
      <c r="F1853"/>
      <c r="G1853"/>
      <c r="H1853"/>
      <c r="I1853"/>
    </row>
    <row r="1854" spans="1:9" ht="12.75" x14ac:dyDescent="0.2">
      <c r="A1854"/>
      <c r="B1854"/>
      <c r="C1854"/>
      <c r="D1854"/>
      <c r="E1854"/>
      <c r="F1854"/>
      <c r="G1854"/>
      <c r="H1854"/>
      <c r="I1854"/>
    </row>
    <row r="1855" spans="1:9" ht="12.75" x14ac:dyDescent="0.2">
      <c r="A1855"/>
      <c r="B1855"/>
      <c r="C1855"/>
      <c r="D1855"/>
      <c r="E1855"/>
      <c r="F1855"/>
      <c r="G1855"/>
      <c r="H1855"/>
      <c r="I1855"/>
    </row>
    <row r="1856" spans="1:9" ht="12.75" x14ac:dyDescent="0.2">
      <c r="A1856"/>
      <c r="B1856"/>
      <c r="C1856"/>
      <c r="D1856"/>
      <c r="E1856"/>
      <c r="F1856"/>
      <c r="G1856"/>
      <c r="H1856"/>
      <c r="I1856"/>
    </row>
    <row r="1857" spans="1:9" ht="12.75" x14ac:dyDescent="0.2">
      <c r="A1857"/>
      <c r="B1857"/>
      <c r="C1857"/>
      <c r="D1857"/>
      <c r="E1857"/>
      <c r="F1857"/>
      <c r="G1857"/>
      <c r="H1857"/>
      <c r="I1857"/>
    </row>
    <row r="1858" spans="1:9" ht="12.75" x14ac:dyDescent="0.2">
      <c r="A1858"/>
      <c r="B1858"/>
      <c r="C1858"/>
      <c r="D1858"/>
      <c r="E1858"/>
      <c r="F1858"/>
      <c r="G1858"/>
      <c r="H1858"/>
      <c r="I1858"/>
    </row>
    <row r="1859" spans="1:9" ht="12.75" x14ac:dyDescent="0.2">
      <c r="A1859"/>
      <c r="B1859"/>
      <c r="C1859"/>
      <c r="D1859"/>
      <c r="E1859"/>
      <c r="F1859"/>
      <c r="G1859"/>
      <c r="H1859"/>
      <c r="I1859"/>
    </row>
    <row r="1860" spans="1:9" ht="12.75" x14ac:dyDescent="0.2">
      <c r="A1860"/>
      <c r="B1860"/>
      <c r="C1860"/>
      <c r="D1860"/>
      <c r="E1860"/>
      <c r="F1860"/>
      <c r="G1860"/>
      <c r="H1860"/>
      <c r="I1860"/>
    </row>
    <row r="1861" spans="1:9" ht="12.75" x14ac:dyDescent="0.2">
      <c r="A1861"/>
      <c r="B1861"/>
      <c r="C1861"/>
      <c r="D1861"/>
      <c r="E1861"/>
      <c r="F1861"/>
      <c r="G1861"/>
      <c r="H1861"/>
      <c r="I1861"/>
    </row>
    <row r="1862" spans="1:9" ht="12.75" x14ac:dyDescent="0.2">
      <c r="A1862"/>
      <c r="B1862"/>
      <c r="C1862"/>
      <c r="D1862"/>
      <c r="E1862"/>
      <c r="F1862"/>
      <c r="G1862"/>
      <c r="H1862"/>
      <c r="I1862"/>
    </row>
    <row r="1863" spans="1:9" ht="12.75" x14ac:dyDescent="0.2">
      <c r="A1863"/>
      <c r="B1863"/>
      <c r="C1863"/>
      <c r="D1863"/>
      <c r="E1863"/>
      <c r="F1863"/>
      <c r="G1863"/>
      <c r="H1863"/>
      <c r="I1863"/>
    </row>
    <row r="1864" spans="1:9" ht="12.75" x14ac:dyDescent="0.2">
      <c r="A1864"/>
      <c r="B1864"/>
      <c r="C1864"/>
      <c r="D1864"/>
      <c r="E1864"/>
      <c r="F1864"/>
      <c r="G1864"/>
      <c r="H1864"/>
      <c r="I1864"/>
    </row>
    <row r="1865" spans="1:9" ht="12.75" x14ac:dyDescent="0.2">
      <c r="A1865"/>
      <c r="B1865"/>
      <c r="C1865"/>
      <c r="D1865"/>
      <c r="E1865"/>
      <c r="F1865"/>
      <c r="G1865"/>
      <c r="H1865"/>
      <c r="I1865"/>
    </row>
    <row r="1866" spans="1:9" ht="12.75" x14ac:dyDescent="0.2">
      <c r="A1866"/>
      <c r="B1866"/>
      <c r="C1866"/>
      <c r="D1866"/>
      <c r="E1866"/>
      <c r="F1866"/>
      <c r="G1866"/>
      <c r="H1866"/>
      <c r="I1866"/>
    </row>
    <row r="1867" spans="1:9" ht="12.75" x14ac:dyDescent="0.2">
      <c r="A1867"/>
      <c r="B1867"/>
      <c r="C1867"/>
      <c r="D1867"/>
      <c r="E1867"/>
      <c r="F1867"/>
      <c r="G1867"/>
      <c r="H1867"/>
      <c r="I1867"/>
    </row>
    <row r="1868" spans="1:9" ht="12.75" x14ac:dyDescent="0.2">
      <c r="A1868"/>
      <c r="B1868"/>
      <c r="C1868"/>
      <c r="D1868"/>
      <c r="E1868"/>
      <c r="F1868"/>
      <c r="G1868"/>
      <c r="H1868"/>
      <c r="I1868"/>
    </row>
    <row r="1869" spans="1:9" ht="12.75" x14ac:dyDescent="0.2">
      <c r="A1869"/>
      <c r="B1869"/>
      <c r="C1869"/>
      <c r="D1869"/>
      <c r="E1869"/>
      <c r="F1869"/>
      <c r="G1869"/>
      <c r="H1869"/>
      <c r="I1869"/>
    </row>
    <row r="1870" spans="1:9" ht="12.75" x14ac:dyDescent="0.2">
      <c r="A1870"/>
      <c r="B1870"/>
      <c r="C1870"/>
      <c r="D1870"/>
      <c r="E1870"/>
      <c r="F1870"/>
      <c r="G1870"/>
      <c r="H1870"/>
      <c r="I1870"/>
    </row>
    <row r="1871" spans="1:9" ht="12.75" x14ac:dyDescent="0.2">
      <c r="A1871"/>
      <c r="B1871"/>
      <c r="C1871"/>
      <c r="D1871"/>
      <c r="E1871"/>
      <c r="F1871"/>
      <c r="G1871"/>
      <c r="H1871"/>
      <c r="I1871"/>
    </row>
    <row r="1872" spans="1:9" ht="12.75" x14ac:dyDescent="0.2">
      <c r="A1872"/>
      <c r="B1872"/>
      <c r="C1872"/>
      <c r="D1872"/>
      <c r="E1872"/>
      <c r="F1872"/>
      <c r="G1872"/>
      <c r="H1872"/>
      <c r="I1872"/>
    </row>
    <row r="1873" spans="1:9" ht="12.75" x14ac:dyDescent="0.2">
      <c r="A1873"/>
      <c r="B1873"/>
      <c r="C1873"/>
      <c r="D1873"/>
      <c r="E1873"/>
      <c r="F1873"/>
      <c r="G1873"/>
      <c r="H1873"/>
      <c r="I1873"/>
    </row>
    <row r="1874" spans="1:9" ht="12.75" x14ac:dyDescent="0.2">
      <c r="A1874"/>
      <c r="B1874"/>
      <c r="C1874"/>
      <c r="D1874"/>
      <c r="E1874"/>
      <c r="F1874"/>
      <c r="G1874"/>
      <c r="H1874"/>
      <c r="I1874"/>
    </row>
    <row r="1875" spans="1:9" ht="12.75" x14ac:dyDescent="0.2">
      <c r="A1875"/>
      <c r="B1875"/>
      <c r="C1875"/>
      <c r="D1875"/>
      <c r="E1875"/>
      <c r="F1875"/>
      <c r="G1875"/>
      <c r="H1875"/>
      <c r="I1875"/>
    </row>
    <row r="1876" spans="1:9" ht="12.75" x14ac:dyDescent="0.2">
      <c r="A1876"/>
      <c r="B1876"/>
      <c r="C1876"/>
      <c r="D1876"/>
      <c r="E1876"/>
      <c r="F1876"/>
      <c r="G1876"/>
      <c r="H1876"/>
      <c r="I1876"/>
    </row>
    <row r="1877" spans="1:9" ht="12.75" x14ac:dyDescent="0.2">
      <c r="A1877"/>
      <c r="B1877"/>
      <c r="C1877"/>
      <c r="D1877"/>
      <c r="E1877"/>
      <c r="F1877"/>
      <c r="G1877"/>
      <c r="H1877"/>
      <c r="I1877"/>
    </row>
    <row r="1878" spans="1:9" ht="12.75" x14ac:dyDescent="0.2">
      <c r="A1878"/>
      <c r="B1878"/>
      <c r="C1878"/>
      <c r="D1878"/>
      <c r="E1878"/>
      <c r="F1878"/>
      <c r="G1878"/>
      <c r="H1878"/>
      <c r="I1878"/>
    </row>
    <row r="1879" spans="1:9" ht="12.75" x14ac:dyDescent="0.2">
      <c r="A1879"/>
      <c r="B1879"/>
      <c r="C1879"/>
      <c r="D1879"/>
      <c r="E1879"/>
      <c r="F1879"/>
      <c r="G1879"/>
      <c r="H1879"/>
      <c r="I1879"/>
    </row>
    <row r="1880" spans="1:9" ht="12.75" x14ac:dyDescent="0.2">
      <c r="A1880"/>
      <c r="B1880"/>
      <c r="C1880"/>
      <c r="D1880"/>
      <c r="E1880"/>
      <c r="F1880"/>
      <c r="G1880"/>
      <c r="H1880"/>
      <c r="I1880"/>
    </row>
    <row r="1881" spans="1:9" ht="12.75" x14ac:dyDescent="0.2">
      <c r="A1881"/>
      <c r="B1881"/>
      <c r="C1881"/>
      <c r="D1881"/>
      <c r="E1881"/>
      <c r="F1881"/>
      <c r="G1881"/>
      <c r="H1881"/>
      <c r="I1881"/>
    </row>
    <row r="1882" spans="1:9" ht="12.75" x14ac:dyDescent="0.2">
      <c r="A1882"/>
      <c r="B1882"/>
      <c r="C1882"/>
      <c r="D1882"/>
      <c r="E1882"/>
      <c r="F1882"/>
      <c r="G1882"/>
      <c r="H1882"/>
      <c r="I1882"/>
    </row>
    <row r="1883" spans="1:9" ht="12.75" x14ac:dyDescent="0.2">
      <c r="A1883"/>
      <c r="B1883"/>
      <c r="C1883"/>
      <c r="D1883"/>
      <c r="E1883"/>
      <c r="F1883"/>
      <c r="G1883"/>
      <c r="H1883"/>
      <c r="I1883"/>
    </row>
    <row r="1884" spans="1:9" ht="12.75" x14ac:dyDescent="0.2">
      <c r="A1884"/>
      <c r="B1884"/>
      <c r="C1884"/>
      <c r="D1884"/>
      <c r="E1884"/>
      <c r="F1884"/>
      <c r="G1884"/>
      <c r="H1884"/>
      <c r="I1884"/>
    </row>
    <row r="1885" spans="1:9" ht="12.75" x14ac:dyDescent="0.2">
      <c r="A1885"/>
      <c r="B1885"/>
      <c r="C1885"/>
      <c r="D1885"/>
      <c r="E1885"/>
      <c r="F1885"/>
      <c r="G1885"/>
      <c r="H1885"/>
      <c r="I1885"/>
    </row>
    <row r="1886" spans="1:9" ht="12.75" x14ac:dyDescent="0.2">
      <c r="A1886"/>
      <c r="B1886"/>
      <c r="C1886"/>
      <c r="D1886"/>
      <c r="E1886"/>
      <c r="F1886"/>
      <c r="G1886"/>
      <c r="H1886"/>
      <c r="I1886"/>
    </row>
    <row r="1887" spans="1:9" ht="12.75" x14ac:dyDescent="0.2">
      <c r="A1887"/>
      <c r="B1887"/>
      <c r="C1887"/>
      <c r="D1887"/>
      <c r="E1887"/>
      <c r="F1887"/>
      <c r="G1887"/>
      <c r="H1887"/>
      <c r="I1887"/>
    </row>
    <row r="1888" spans="1:9" ht="12.75" x14ac:dyDescent="0.2">
      <c r="A1888"/>
      <c r="B1888"/>
      <c r="C1888"/>
      <c r="D1888"/>
      <c r="E1888"/>
      <c r="F1888"/>
      <c r="G1888"/>
      <c r="H1888"/>
      <c r="I1888"/>
    </row>
    <row r="1889" spans="1:9" ht="12.75" x14ac:dyDescent="0.2">
      <c r="A1889"/>
      <c r="B1889"/>
      <c r="C1889"/>
      <c r="D1889"/>
      <c r="E1889"/>
      <c r="F1889"/>
      <c r="G1889"/>
      <c r="H1889"/>
      <c r="I1889"/>
    </row>
    <row r="1890" spans="1:9" ht="12.75" x14ac:dyDescent="0.2">
      <c r="A1890"/>
      <c r="B1890"/>
      <c r="C1890"/>
      <c r="D1890"/>
      <c r="E1890"/>
      <c r="F1890"/>
      <c r="G1890"/>
      <c r="H1890"/>
      <c r="I1890"/>
    </row>
    <row r="1891" spans="1:9" ht="12.75" x14ac:dyDescent="0.2">
      <c r="A1891"/>
      <c r="B1891"/>
      <c r="C1891"/>
      <c r="D1891"/>
      <c r="E1891"/>
      <c r="F1891"/>
      <c r="G1891"/>
      <c r="H1891"/>
      <c r="I1891"/>
    </row>
    <row r="1892" spans="1:9" ht="12.75" x14ac:dyDescent="0.2">
      <c r="A1892"/>
      <c r="B1892"/>
      <c r="C1892"/>
      <c r="D1892"/>
      <c r="E1892"/>
      <c r="F1892"/>
      <c r="G1892"/>
      <c r="H1892"/>
      <c r="I1892"/>
    </row>
    <row r="1893" spans="1:9" ht="12.75" x14ac:dyDescent="0.2">
      <c r="A1893"/>
      <c r="B1893"/>
      <c r="C1893"/>
      <c r="D1893"/>
      <c r="E1893"/>
      <c r="F1893"/>
      <c r="G1893"/>
      <c r="H1893"/>
      <c r="I1893"/>
    </row>
    <row r="1894" spans="1:9" ht="12.75" x14ac:dyDescent="0.2">
      <c r="A1894"/>
      <c r="B1894"/>
      <c r="C1894"/>
      <c r="D1894"/>
      <c r="E1894"/>
      <c r="F1894"/>
      <c r="G1894"/>
      <c r="H1894"/>
      <c r="I1894"/>
    </row>
    <row r="1895" spans="1:9" ht="12.75" x14ac:dyDescent="0.2">
      <c r="A1895"/>
      <c r="B1895"/>
      <c r="C1895"/>
      <c r="D1895"/>
      <c r="E1895"/>
      <c r="F1895"/>
      <c r="G1895"/>
      <c r="H1895"/>
      <c r="I1895"/>
    </row>
    <row r="1896" spans="1:9" ht="12.75" x14ac:dyDescent="0.2">
      <c r="A1896"/>
      <c r="B1896"/>
      <c r="C1896"/>
      <c r="D1896"/>
      <c r="E1896"/>
      <c r="F1896"/>
      <c r="G1896"/>
      <c r="H1896"/>
      <c r="I1896"/>
    </row>
    <row r="1897" spans="1:9" ht="12.75" x14ac:dyDescent="0.2">
      <c r="A1897"/>
      <c r="B1897"/>
      <c r="C1897"/>
      <c r="D1897"/>
      <c r="E1897"/>
      <c r="F1897"/>
      <c r="G1897"/>
      <c r="H1897"/>
      <c r="I1897"/>
    </row>
    <row r="1898" spans="1:9" ht="12.75" x14ac:dyDescent="0.2">
      <c r="A1898"/>
      <c r="B1898"/>
      <c r="C1898"/>
      <c r="D1898"/>
      <c r="E1898"/>
      <c r="F1898"/>
      <c r="G1898"/>
      <c r="H1898"/>
      <c r="I1898"/>
    </row>
    <row r="1899" spans="1:9" ht="12.75" x14ac:dyDescent="0.2">
      <c r="A1899"/>
      <c r="B1899"/>
      <c r="C1899"/>
      <c r="D1899"/>
      <c r="E1899"/>
      <c r="F1899"/>
      <c r="G1899"/>
      <c r="H1899"/>
      <c r="I1899"/>
    </row>
    <row r="1900" spans="1:9" ht="12.75" x14ac:dyDescent="0.2">
      <c r="A1900"/>
      <c r="B1900"/>
      <c r="C1900"/>
      <c r="D1900"/>
      <c r="E1900"/>
      <c r="F1900"/>
      <c r="G1900"/>
      <c r="H1900"/>
      <c r="I1900"/>
    </row>
    <row r="1901" spans="1:9" ht="12.75" x14ac:dyDescent="0.2">
      <c r="A1901"/>
      <c r="B1901"/>
      <c r="C1901"/>
      <c r="D1901"/>
      <c r="E1901"/>
      <c r="F1901"/>
      <c r="G1901"/>
      <c r="H1901"/>
      <c r="I1901"/>
    </row>
    <row r="1902" spans="1:9" ht="12.75" x14ac:dyDescent="0.2">
      <c r="A1902"/>
      <c r="B1902"/>
      <c r="C1902"/>
      <c r="D1902"/>
      <c r="E1902"/>
      <c r="F1902"/>
      <c r="G1902"/>
      <c r="H1902"/>
      <c r="I1902"/>
    </row>
    <row r="1903" spans="1:9" ht="12.75" x14ac:dyDescent="0.2">
      <c r="A1903"/>
      <c r="B1903"/>
      <c r="C1903"/>
      <c r="D1903"/>
      <c r="E1903"/>
      <c r="F1903"/>
      <c r="G1903"/>
      <c r="H1903"/>
      <c r="I1903"/>
    </row>
    <row r="1904" spans="1:9" ht="12.75" x14ac:dyDescent="0.2">
      <c r="A1904"/>
      <c r="B1904"/>
      <c r="C1904"/>
      <c r="D1904"/>
      <c r="E1904"/>
      <c r="F1904"/>
      <c r="G1904"/>
      <c r="H1904"/>
      <c r="I1904"/>
    </row>
    <row r="1905" spans="1:9" ht="12.75" x14ac:dyDescent="0.2">
      <c r="A1905"/>
      <c r="B1905"/>
      <c r="C1905"/>
      <c r="D1905"/>
      <c r="E1905"/>
      <c r="F1905"/>
      <c r="G1905"/>
      <c r="H1905"/>
      <c r="I1905"/>
    </row>
    <row r="1906" spans="1:9" ht="12.75" x14ac:dyDescent="0.2">
      <c r="A1906"/>
      <c r="B1906"/>
      <c r="C1906"/>
      <c r="D1906"/>
      <c r="E1906"/>
      <c r="F1906"/>
      <c r="G1906"/>
      <c r="H1906"/>
      <c r="I1906"/>
    </row>
    <row r="1907" spans="1:9" ht="12.75" x14ac:dyDescent="0.2">
      <c r="A1907"/>
      <c r="B1907"/>
      <c r="C1907"/>
      <c r="D1907"/>
      <c r="E1907"/>
      <c r="F1907"/>
      <c r="G1907"/>
      <c r="H1907"/>
      <c r="I1907"/>
    </row>
    <row r="1908" spans="1:9" ht="12.75" x14ac:dyDescent="0.2">
      <c r="A1908"/>
      <c r="B1908"/>
      <c r="C1908"/>
      <c r="D1908"/>
      <c r="E1908"/>
      <c r="F1908"/>
      <c r="G1908"/>
      <c r="H1908"/>
      <c r="I1908"/>
    </row>
    <row r="1909" spans="1:9" ht="12.75" x14ac:dyDescent="0.2">
      <c r="A1909"/>
      <c r="B1909"/>
      <c r="C1909"/>
      <c r="D1909"/>
      <c r="E1909"/>
      <c r="F1909"/>
      <c r="G1909"/>
      <c r="H1909"/>
      <c r="I1909"/>
    </row>
    <row r="1910" spans="1:9" ht="12.75" x14ac:dyDescent="0.2">
      <c r="A1910"/>
      <c r="B1910"/>
      <c r="C1910"/>
      <c r="D1910"/>
      <c r="E1910"/>
      <c r="F1910"/>
      <c r="G1910"/>
      <c r="H1910"/>
      <c r="I1910"/>
    </row>
    <row r="1911" spans="1:9" ht="12.75" x14ac:dyDescent="0.2">
      <c r="A1911"/>
      <c r="B1911"/>
      <c r="C1911"/>
      <c r="D1911"/>
      <c r="E1911"/>
      <c r="F1911"/>
      <c r="G1911"/>
      <c r="H1911"/>
      <c r="I1911"/>
    </row>
    <row r="1912" spans="1:9" ht="12.75" x14ac:dyDescent="0.2">
      <c r="A1912"/>
      <c r="B1912"/>
      <c r="C1912"/>
      <c r="D1912"/>
      <c r="E1912"/>
      <c r="F1912"/>
      <c r="G1912"/>
      <c r="H1912"/>
      <c r="I1912"/>
    </row>
    <row r="1913" spans="1:9" ht="12.75" x14ac:dyDescent="0.2">
      <c r="A1913"/>
      <c r="B1913"/>
      <c r="C1913"/>
      <c r="D1913"/>
      <c r="E1913"/>
      <c r="F1913"/>
      <c r="G1913"/>
      <c r="H1913"/>
      <c r="I1913"/>
    </row>
    <row r="1914" spans="1:9" ht="12.75" x14ac:dyDescent="0.2">
      <c r="A1914"/>
      <c r="B1914"/>
      <c r="C1914"/>
      <c r="D1914"/>
      <c r="E1914"/>
      <c r="F1914"/>
      <c r="G1914"/>
      <c r="H1914"/>
      <c r="I1914"/>
    </row>
    <row r="1915" spans="1:9" ht="12.75" x14ac:dyDescent="0.2">
      <c r="A1915"/>
      <c r="B1915"/>
      <c r="C1915"/>
      <c r="D1915"/>
      <c r="E1915"/>
      <c r="F1915"/>
      <c r="G1915"/>
      <c r="H1915"/>
      <c r="I1915"/>
    </row>
    <row r="1916" spans="1:9" ht="12.75" x14ac:dyDescent="0.2">
      <c r="A1916"/>
      <c r="B1916"/>
      <c r="C1916"/>
      <c r="D1916"/>
      <c r="E1916"/>
      <c r="F1916"/>
      <c r="G1916"/>
      <c r="H1916"/>
      <c r="I1916"/>
    </row>
    <row r="1917" spans="1:9" ht="12.75" x14ac:dyDescent="0.2">
      <c r="A1917"/>
      <c r="B1917"/>
      <c r="C1917"/>
      <c r="D1917"/>
      <c r="E1917"/>
      <c r="F1917"/>
      <c r="G1917"/>
      <c r="H1917"/>
      <c r="I1917"/>
    </row>
    <row r="1918" spans="1:9" ht="12.75" x14ac:dyDescent="0.2">
      <c r="A1918"/>
      <c r="B1918"/>
      <c r="C1918"/>
      <c r="D1918"/>
      <c r="E1918"/>
      <c r="F1918"/>
      <c r="G1918"/>
      <c r="H1918"/>
      <c r="I1918"/>
    </row>
    <row r="1919" spans="1:9" ht="12.75" x14ac:dyDescent="0.2">
      <c r="A1919"/>
      <c r="B1919"/>
      <c r="C1919"/>
      <c r="D1919"/>
      <c r="E1919"/>
      <c r="F1919"/>
      <c r="G1919"/>
      <c r="H1919"/>
      <c r="I1919"/>
    </row>
    <row r="1920" spans="1:9" ht="12.75" x14ac:dyDescent="0.2">
      <c r="A1920"/>
      <c r="B1920"/>
      <c r="C1920"/>
      <c r="D1920"/>
      <c r="E1920"/>
      <c r="F1920"/>
      <c r="G1920"/>
      <c r="H1920"/>
      <c r="I1920"/>
    </row>
    <row r="1921" spans="1:9" ht="12.75" x14ac:dyDescent="0.2">
      <c r="A1921"/>
      <c r="B1921"/>
      <c r="C1921"/>
      <c r="D1921"/>
      <c r="E1921"/>
      <c r="F1921"/>
      <c r="G1921"/>
      <c r="H1921"/>
      <c r="I1921"/>
    </row>
    <row r="1922" spans="1:9" ht="12.75" x14ac:dyDescent="0.2">
      <c r="A1922"/>
      <c r="B1922"/>
      <c r="C1922"/>
      <c r="D1922"/>
      <c r="E1922"/>
      <c r="F1922"/>
      <c r="G1922"/>
      <c r="H1922"/>
      <c r="I1922"/>
    </row>
    <row r="1923" spans="1:9" ht="12.75" x14ac:dyDescent="0.2">
      <c r="A1923"/>
      <c r="B1923"/>
      <c r="C1923"/>
      <c r="D1923"/>
      <c r="E1923"/>
      <c r="F1923"/>
      <c r="G1923"/>
      <c r="H1923"/>
      <c r="I1923"/>
    </row>
    <row r="1924" spans="1:9" ht="12.75" x14ac:dyDescent="0.2">
      <c r="A1924"/>
      <c r="B1924"/>
      <c r="C1924"/>
      <c r="D1924"/>
      <c r="E1924"/>
      <c r="F1924"/>
      <c r="G1924"/>
      <c r="H1924"/>
      <c r="I1924"/>
    </row>
    <row r="1925" spans="1:9" ht="12.75" x14ac:dyDescent="0.2">
      <c r="A1925"/>
      <c r="B1925"/>
      <c r="C1925"/>
      <c r="D1925"/>
      <c r="E1925"/>
      <c r="F1925"/>
      <c r="G1925"/>
      <c r="H1925"/>
      <c r="I1925"/>
    </row>
    <row r="1926" spans="1:9" ht="12.75" x14ac:dyDescent="0.2">
      <c r="A1926"/>
      <c r="B1926"/>
      <c r="C1926"/>
      <c r="D1926"/>
      <c r="E1926"/>
      <c r="F1926"/>
      <c r="G1926"/>
      <c r="H1926"/>
      <c r="I1926"/>
    </row>
    <row r="1927" spans="1:9" ht="12.75" x14ac:dyDescent="0.2">
      <c r="A1927"/>
      <c r="B1927"/>
      <c r="C1927"/>
      <c r="D1927"/>
      <c r="E1927"/>
      <c r="F1927"/>
      <c r="G1927"/>
      <c r="H1927"/>
      <c r="I1927"/>
    </row>
    <row r="1928" spans="1:9" ht="12.75" x14ac:dyDescent="0.2">
      <c r="A1928"/>
      <c r="B1928"/>
      <c r="C1928"/>
      <c r="D1928"/>
      <c r="E1928"/>
      <c r="F1928"/>
      <c r="G1928"/>
      <c r="H1928"/>
      <c r="I1928"/>
    </row>
    <row r="1929" spans="1:9" ht="12.75" x14ac:dyDescent="0.2">
      <c r="A1929"/>
      <c r="B1929"/>
      <c r="C1929"/>
      <c r="D1929"/>
      <c r="E1929"/>
      <c r="F1929"/>
      <c r="G1929"/>
      <c r="H1929"/>
      <c r="I1929"/>
    </row>
    <row r="1930" spans="1:9" ht="12.75" x14ac:dyDescent="0.2">
      <c r="A1930"/>
      <c r="B1930"/>
      <c r="C1930"/>
      <c r="D1930"/>
      <c r="E1930"/>
      <c r="F1930"/>
      <c r="G1930"/>
      <c r="H1930"/>
      <c r="I1930"/>
    </row>
    <row r="1931" spans="1:9" ht="12.75" x14ac:dyDescent="0.2">
      <c r="A1931"/>
      <c r="B1931"/>
      <c r="C1931"/>
      <c r="D1931"/>
      <c r="E1931"/>
      <c r="F1931"/>
      <c r="G1931"/>
      <c r="H1931"/>
      <c r="I1931"/>
    </row>
    <row r="1932" spans="1:9" ht="12.75" x14ac:dyDescent="0.2">
      <c r="A1932"/>
      <c r="B1932"/>
      <c r="C1932"/>
      <c r="D1932"/>
      <c r="E1932"/>
      <c r="F1932"/>
      <c r="G1932"/>
      <c r="H1932"/>
      <c r="I1932"/>
    </row>
    <row r="1933" spans="1:9" ht="12.75" x14ac:dyDescent="0.2">
      <c r="A1933"/>
      <c r="B1933"/>
      <c r="C1933"/>
      <c r="D1933"/>
      <c r="E1933"/>
      <c r="F1933"/>
      <c r="G1933"/>
      <c r="H1933"/>
      <c r="I1933"/>
    </row>
    <row r="1934" spans="1:9" ht="12.75" x14ac:dyDescent="0.2">
      <c r="A1934"/>
      <c r="B1934"/>
      <c r="C1934"/>
      <c r="D1934"/>
      <c r="E1934"/>
      <c r="F1934"/>
      <c r="G1934"/>
      <c r="H1934"/>
      <c r="I1934"/>
    </row>
    <row r="1935" spans="1:9" ht="12.75" x14ac:dyDescent="0.2">
      <c r="A1935"/>
      <c r="B1935"/>
      <c r="C1935"/>
      <c r="D1935"/>
      <c r="E1935"/>
      <c r="F1935"/>
      <c r="G1935"/>
      <c r="H1935"/>
      <c r="I1935"/>
    </row>
    <row r="1936" spans="1:9" ht="12.75" x14ac:dyDescent="0.2">
      <c r="A1936"/>
      <c r="B1936"/>
      <c r="C1936"/>
      <c r="D1936"/>
      <c r="E1936"/>
      <c r="F1936"/>
      <c r="G1936"/>
      <c r="H1936"/>
      <c r="I1936"/>
    </row>
    <row r="1937" spans="1:9" ht="12.75" x14ac:dyDescent="0.2">
      <c r="A1937"/>
      <c r="B1937"/>
      <c r="C1937"/>
      <c r="D1937"/>
      <c r="E1937"/>
      <c r="F1937"/>
      <c r="G1937"/>
      <c r="H1937"/>
      <c r="I1937"/>
    </row>
    <row r="1938" spans="1:9" ht="12.75" x14ac:dyDescent="0.2">
      <c r="A1938"/>
      <c r="B1938"/>
      <c r="C1938"/>
      <c r="D1938"/>
      <c r="E1938"/>
      <c r="F1938"/>
      <c r="G1938"/>
      <c r="H1938"/>
      <c r="I1938"/>
    </row>
    <row r="1939" spans="1:9" ht="12.75" x14ac:dyDescent="0.2">
      <c r="A1939"/>
      <c r="B1939"/>
      <c r="C1939"/>
      <c r="D1939"/>
      <c r="E1939"/>
      <c r="F1939"/>
      <c r="G1939"/>
      <c r="H1939"/>
      <c r="I1939"/>
    </row>
    <row r="1940" spans="1:9" ht="12.75" x14ac:dyDescent="0.2">
      <c r="A1940"/>
      <c r="B1940"/>
      <c r="C1940"/>
      <c r="D1940"/>
      <c r="E1940"/>
      <c r="F1940"/>
      <c r="G1940"/>
      <c r="H1940"/>
      <c r="I1940"/>
    </row>
    <row r="1941" spans="1:9" ht="12.75" x14ac:dyDescent="0.2">
      <c r="A1941"/>
      <c r="B1941"/>
      <c r="C1941"/>
      <c r="D1941"/>
      <c r="E1941"/>
      <c r="F1941"/>
      <c r="G1941"/>
      <c r="H1941"/>
      <c r="I1941"/>
    </row>
    <row r="1942" spans="1:9" ht="12.75" x14ac:dyDescent="0.2">
      <c r="A1942"/>
      <c r="B1942"/>
      <c r="C1942"/>
      <c r="D1942"/>
      <c r="E1942"/>
      <c r="F1942"/>
      <c r="G1942"/>
      <c r="H1942"/>
      <c r="I1942"/>
    </row>
    <row r="1943" spans="1:9" ht="12.75" x14ac:dyDescent="0.2">
      <c r="A1943"/>
      <c r="B1943"/>
      <c r="C1943"/>
      <c r="D1943"/>
      <c r="E1943"/>
      <c r="F1943"/>
      <c r="G1943"/>
      <c r="H1943"/>
      <c r="I1943"/>
    </row>
    <row r="1944" spans="1:9" ht="12.75" x14ac:dyDescent="0.2">
      <c r="A1944"/>
      <c r="B1944"/>
      <c r="C1944"/>
      <c r="D1944"/>
      <c r="E1944"/>
      <c r="F1944"/>
      <c r="G1944"/>
      <c r="H1944"/>
      <c r="I1944"/>
    </row>
    <row r="1945" spans="1:9" ht="12.75" x14ac:dyDescent="0.2">
      <c r="A1945"/>
      <c r="B1945"/>
      <c r="C1945"/>
      <c r="D1945"/>
      <c r="E1945"/>
      <c r="F1945"/>
      <c r="G1945"/>
      <c r="H1945"/>
      <c r="I1945"/>
    </row>
    <row r="1946" spans="1:9" ht="12.75" x14ac:dyDescent="0.2">
      <c r="A1946"/>
      <c r="B1946"/>
      <c r="C1946"/>
      <c r="D1946"/>
      <c r="E1946"/>
      <c r="F1946"/>
      <c r="G1946"/>
      <c r="H1946"/>
      <c r="I1946"/>
    </row>
    <row r="1947" spans="1:9" ht="12.75" x14ac:dyDescent="0.2">
      <c r="A1947"/>
      <c r="B1947"/>
      <c r="C1947"/>
      <c r="D1947"/>
      <c r="E1947"/>
      <c r="F1947"/>
      <c r="G1947"/>
      <c r="H1947"/>
      <c r="I1947"/>
    </row>
    <row r="1948" spans="1:9" ht="12.75" x14ac:dyDescent="0.2">
      <c r="A1948"/>
      <c r="B1948"/>
      <c r="C1948"/>
      <c r="D1948"/>
      <c r="E1948"/>
      <c r="F1948"/>
      <c r="G1948"/>
      <c r="H1948"/>
      <c r="I1948"/>
    </row>
    <row r="1949" spans="1:9" ht="12.75" x14ac:dyDescent="0.2">
      <c r="A1949"/>
      <c r="B1949"/>
      <c r="C1949"/>
      <c r="D1949"/>
      <c r="E1949"/>
      <c r="F1949"/>
      <c r="G1949"/>
      <c r="H1949"/>
      <c r="I1949"/>
    </row>
    <row r="1950" spans="1:9" ht="12.75" x14ac:dyDescent="0.2">
      <c r="A1950"/>
      <c r="B1950"/>
      <c r="C1950"/>
      <c r="D1950"/>
      <c r="E1950"/>
      <c r="F1950"/>
      <c r="G1950"/>
      <c r="H1950"/>
      <c r="I1950"/>
    </row>
    <row r="1951" spans="1:9" ht="12.75" x14ac:dyDescent="0.2">
      <c r="A1951"/>
      <c r="B1951"/>
      <c r="C1951"/>
      <c r="D1951"/>
      <c r="E1951"/>
      <c r="F1951"/>
      <c r="G1951"/>
      <c r="H1951"/>
      <c r="I1951"/>
    </row>
    <row r="1952" spans="1:9" ht="12.75" x14ac:dyDescent="0.2">
      <c r="A1952"/>
      <c r="B1952"/>
      <c r="C1952"/>
      <c r="D1952"/>
      <c r="E1952"/>
      <c r="F1952"/>
      <c r="G1952"/>
      <c r="H1952"/>
      <c r="I1952"/>
    </row>
    <row r="1953" spans="1:9" ht="12.75" x14ac:dyDescent="0.2">
      <c r="A1953"/>
      <c r="B1953"/>
      <c r="C1953"/>
      <c r="D1953"/>
      <c r="E1953"/>
      <c r="F1953"/>
      <c r="G1953"/>
      <c r="H1953"/>
      <c r="I1953"/>
    </row>
    <row r="1954" spans="1:9" ht="12.75" x14ac:dyDescent="0.2">
      <c r="A1954"/>
      <c r="B1954"/>
      <c r="C1954"/>
      <c r="D1954"/>
      <c r="E1954"/>
      <c r="F1954"/>
      <c r="G1954"/>
      <c r="H1954"/>
      <c r="I1954"/>
    </row>
    <row r="1955" spans="1:9" ht="12.75" x14ac:dyDescent="0.2">
      <c r="A1955"/>
      <c r="B1955"/>
      <c r="C1955"/>
      <c r="D1955"/>
      <c r="E1955"/>
      <c r="F1955"/>
      <c r="G1955"/>
      <c r="H1955"/>
      <c r="I1955"/>
    </row>
    <row r="1956" spans="1:9" ht="12.75" x14ac:dyDescent="0.2">
      <c r="A1956"/>
      <c r="B1956"/>
      <c r="C1956"/>
      <c r="D1956"/>
      <c r="E1956"/>
      <c r="F1956"/>
      <c r="G1956"/>
      <c r="H1956"/>
      <c r="I1956"/>
    </row>
    <row r="1957" spans="1:9" ht="12.75" x14ac:dyDescent="0.2">
      <c r="A1957"/>
      <c r="B1957"/>
      <c r="C1957"/>
      <c r="D1957"/>
      <c r="E1957"/>
      <c r="F1957"/>
      <c r="G1957"/>
      <c r="H1957"/>
      <c r="I1957"/>
    </row>
    <row r="1958" spans="1:9" ht="12.75" x14ac:dyDescent="0.2">
      <c r="A1958"/>
      <c r="B1958"/>
      <c r="C1958"/>
      <c r="D1958"/>
      <c r="E1958"/>
      <c r="F1958"/>
      <c r="G1958"/>
      <c r="H1958"/>
      <c r="I1958"/>
    </row>
    <row r="1959" spans="1:9" ht="12.75" x14ac:dyDescent="0.2">
      <c r="A1959"/>
      <c r="B1959"/>
      <c r="C1959"/>
      <c r="D1959"/>
      <c r="E1959"/>
      <c r="F1959"/>
      <c r="G1959"/>
      <c r="H1959"/>
      <c r="I1959"/>
    </row>
    <row r="1960" spans="1:9" ht="12.75" x14ac:dyDescent="0.2">
      <c r="A1960"/>
      <c r="B1960"/>
      <c r="C1960"/>
      <c r="D1960"/>
      <c r="E1960"/>
      <c r="F1960"/>
      <c r="G1960"/>
      <c r="H1960"/>
      <c r="I1960"/>
    </row>
    <row r="1961" spans="1:9" ht="12.75" x14ac:dyDescent="0.2">
      <c r="A1961"/>
      <c r="B1961"/>
      <c r="C1961"/>
      <c r="D1961"/>
      <c r="E1961"/>
      <c r="F1961"/>
      <c r="G1961"/>
      <c r="H1961"/>
      <c r="I1961"/>
    </row>
    <row r="1962" spans="1:9" ht="12.75" x14ac:dyDescent="0.2">
      <c r="A1962"/>
      <c r="B1962"/>
      <c r="C1962"/>
      <c r="D1962"/>
      <c r="E1962"/>
      <c r="F1962"/>
      <c r="G1962"/>
      <c r="H1962"/>
      <c r="I1962"/>
    </row>
    <row r="1963" spans="1:9" ht="12.75" x14ac:dyDescent="0.2">
      <c r="A1963"/>
      <c r="B1963"/>
      <c r="C1963"/>
      <c r="D1963"/>
      <c r="E1963"/>
      <c r="F1963"/>
      <c r="G1963"/>
      <c r="H1963"/>
      <c r="I1963"/>
    </row>
    <row r="1964" spans="1:9" ht="12.75" x14ac:dyDescent="0.2">
      <c r="A1964"/>
      <c r="B1964"/>
      <c r="C1964"/>
      <c r="D1964"/>
      <c r="E1964"/>
      <c r="F1964"/>
      <c r="G1964"/>
      <c r="H1964"/>
      <c r="I1964"/>
    </row>
    <row r="1965" spans="1:9" ht="12.75" x14ac:dyDescent="0.2">
      <c r="A1965"/>
      <c r="B1965"/>
      <c r="C1965"/>
      <c r="D1965"/>
      <c r="E1965"/>
      <c r="F1965"/>
      <c r="G1965"/>
      <c r="H1965"/>
      <c r="I1965"/>
    </row>
    <row r="1966" spans="1:9" ht="12.75" x14ac:dyDescent="0.2">
      <c r="A1966"/>
      <c r="B1966"/>
      <c r="C1966"/>
      <c r="D1966"/>
      <c r="E1966"/>
      <c r="F1966"/>
      <c r="G1966"/>
      <c r="H1966"/>
      <c r="I1966"/>
    </row>
    <row r="1967" spans="1:9" ht="12.75" x14ac:dyDescent="0.2">
      <c r="A1967"/>
      <c r="B1967"/>
      <c r="C1967"/>
      <c r="D1967"/>
      <c r="E1967"/>
      <c r="F1967"/>
      <c r="G1967"/>
      <c r="H1967"/>
      <c r="I1967"/>
    </row>
    <row r="1968" spans="1:9" ht="12.75" x14ac:dyDescent="0.2">
      <c r="A1968"/>
      <c r="B1968"/>
      <c r="C1968"/>
      <c r="D1968"/>
      <c r="E1968"/>
      <c r="F1968"/>
      <c r="G1968"/>
      <c r="H1968"/>
      <c r="I1968"/>
    </row>
    <row r="1969" spans="1:9" ht="12.75" x14ac:dyDescent="0.2">
      <c r="A1969"/>
      <c r="B1969"/>
      <c r="C1969"/>
      <c r="D1969"/>
      <c r="E1969"/>
      <c r="F1969"/>
      <c r="G1969"/>
      <c r="H1969"/>
      <c r="I1969"/>
    </row>
    <row r="1970" spans="1:9" ht="12.75" x14ac:dyDescent="0.2">
      <c r="A1970"/>
      <c r="B1970"/>
      <c r="C1970"/>
      <c r="D1970"/>
      <c r="E1970"/>
      <c r="F1970"/>
      <c r="G1970"/>
      <c r="H1970"/>
      <c r="I1970"/>
    </row>
    <row r="1971" spans="1:9" ht="12.75" x14ac:dyDescent="0.2">
      <c r="A1971"/>
      <c r="B1971"/>
      <c r="C1971"/>
      <c r="D1971"/>
      <c r="E1971"/>
      <c r="F1971"/>
      <c r="G1971"/>
      <c r="H1971"/>
      <c r="I1971"/>
    </row>
    <row r="1972" spans="1:9" ht="12.75" x14ac:dyDescent="0.2">
      <c r="A1972"/>
      <c r="B1972"/>
      <c r="C1972"/>
      <c r="D1972"/>
      <c r="E1972"/>
      <c r="F1972"/>
      <c r="G1972"/>
      <c r="H1972"/>
      <c r="I1972"/>
    </row>
    <row r="1973" spans="1:9" ht="12.75" x14ac:dyDescent="0.2">
      <c r="A1973"/>
      <c r="B1973"/>
      <c r="C1973"/>
      <c r="D1973"/>
      <c r="E1973"/>
      <c r="F1973"/>
      <c r="G1973"/>
      <c r="H1973"/>
      <c r="I1973"/>
    </row>
    <row r="1974" spans="1:9" ht="12.75" x14ac:dyDescent="0.2">
      <c r="A1974"/>
      <c r="B1974"/>
      <c r="C1974"/>
      <c r="D1974"/>
      <c r="E1974"/>
      <c r="F1974"/>
      <c r="G1974"/>
      <c r="H1974"/>
      <c r="I1974"/>
    </row>
    <row r="1975" spans="1:9" ht="12.75" x14ac:dyDescent="0.2">
      <c r="A1975"/>
      <c r="B1975"/>
      <c r="C1975"/>
      <c r="D1975"/>
      <c r="E1975"/>
      <c r="F1975"/>
      <c r="G1975"/>
      <c r="H1975"/>
      <c r="I1975"/>
    </row>
    <row r="1976" spans="1:9" ht="12.75" x14ac:dyDescent="0.2">
      <c r="A1976"/>
      <c r="B1976"/>
      <c r="C1976"/>
      <c r="D1976"/>
      <c r="E1976"/>
      <c r="F1976"/>
      <c r="G1976"/>
      <c r="H1976"/>
      <c r="I1976"/>
    </row>
    <row r="1977" spans="1:9" ht="12.75" x14ac:dyDescent="0.2">
      <c r="A1977"/>
      <c r="B1977"/>
      <c r="C1977"/>
      <c r="D1977"/>
      <c r="E1977"/>
      <c r="F1977"/>
      <c r="G1977"/>
      <c r="H1977"/>
      <c r="I1977"/>
    </row>
    <row r="1978" spans="1:9" ht="12.75" x14ac:dyDescent="0.2">
      <c r="A1978"/>
      <c r="B1978"/>
      <c r="C1978"/>
      <c r="D1978"/>
      <c r="E1978"/>
      <c r="F1978"/>
      <c r="G1978"/>
      <c r="H1978"/>
      <c r="I1978"/>
    </row>
    <row r="1979" spans="1:9" ht="12.75" x14ac:dyDescent="0.2">
      <c r="A1979"/>
      <c r="B1979"/>
      <c r="C1979"/>
      <c r="D1979"/>
      <c r="E1979"/>
      <c r="F1979"/>
      <c r="G1979"/>
      <c r="H1979"/>
      <c r="I1979"/>
    </row>
    <row r="1980" spans="1:9" ht="12.75" x14ac:dyDescent="0.2">
      <c r="A1980"/>
      <c r="B1980"/>
      <c r="C1980"/>
      <c r="D1980"/>
      <c r="E1980"/>
      <c r="F1980"/>
      <c r="G1980"/>
      <c r="H1980"/>
      <c r="I1980"/>
    </row>
    <row r="1981" spans="1:9" ht="12.75" x14ac:dyDescent="0.2">
      <c r="A1981"/>
      <c r="B1981"/>
      <c r="C1981"/>
      <c r="D1981"/>
      <c r="E1981"/>
      <c r="F1981"/>
      <c r="G1981"/>
      <c r="H1981"/>
      <c r="I1981"/>
    </row>
    <row r="1982" spans="1:9" ht="12.75" x14ac:dyDescent="0.2">
      <c r="A1982"/>
      <c r="B1982"/>
      <c r="C1982"/>
      <c r="D1982"/>
      <c r="E1982"/>
      <c r="F1982"/>
      <c r="G1982"/>
      <c r="H1982"/>
      <c r="I1982"/>
    </row>
    <row r="1983" spans="1:9" ht="12.75" x14ac:dyDescent="0.2">
      <c r="A1983"/>
      <c r="B1983"/>
      <c r="C1983"/>
      <c r="D1983"/>
      <c r="E1983"/>
      <c r="F1983"/>
      <c r="G1983"/>
      <c r="H1983"/>
      <c r="I1983"/>
    </row>
    <row r="1984" spans="1:9" ht="12.75" x14ac:dyDescent="0.2">
      <c r="A1984"/>
      <c r="B1984"/>
      <c r="C1984"/>
      <c r="D1984"/>
      <c r="E1984"/>
      <c r="F1984"/>
      <c r="G1984"/>
      <c r="H1984"/>
      <c r="I1984"/>
    </row>
    <row r="1985" spans="1:9" ht="12.75" x14ac:dyDescent="0.2">
      <c r="A1985"/>
      <c r="B1985"/>
      <c r="C1985"/>
      <c r="D1985"/>
      <c r="E1985"/>
      <c r="F1985"/>
      <c r="G1985"/>
      <c r="H1985"/>
      <c r="I1985"/>
    </row>
    <row r="1986" spans="1:9" ht="12.75" x14ac:dyDescent="0.2">
      <c r="A1986"/>
      <c r="B1986"/>
      <c r="C1986"/>
      <c r="D1986"/>
      <c r="E1986"/>
      <c r="F1986"/>
      <c r="G1986"/>
      <c r="H1986"/>
      <c r="I1986"/>
    </row>
    <row r="1987" spans="1:9" ht="12.75" x14ac:dyDescent="0.2">
      <c r="A1987"/>
      <c r="B1987"/>
      <c r="C1987"/>
      <c r="D1987"/>
      <c r="E1987"/>
      <c r="F1987"/>
      <c r="G1987"/>
      <c r="H1987"/>
      <c r="I1987"/>
    </row>
    <row r="1988" spans="1:9" ht="12.75" x14ac:dyDescent="0.2">
      <c r="A1988"/>
      <c r="B1988"/>
      <c r="C1988"/>
      <c r="D1988"/>
      <c r="E1988"/>
      <c r="F1988"/>
      <c r="G1988"/>
      <c r="H1988"/>
      <c r="I1988"/>
    </row>
    <row r="1989" spans="1:9" ht="12.75" x14ac:dyDescent="0.2">
      <c r="A1989"/>
      <c r="B1989"/>
      <c r="C1989"/>
      <c r="D1989"/>
      <c r="E1989"/>
      <c r="F1989"/>
      <c r="G1989"/>
      <c r="H1989"/>
      <c r="I1989"/>
    </row>
    <row r="1990" spans="1:9" ht="12.75" x14ac:dyDescent="0.2">
      <c r="A1990"/>
      <c r="B1990"/>
      <c r="C1990"/>
      <c r="D1990"/>
      <c r="E1990"/>
      <c r="F1990"/>
      <c r="G1990"/>
      <c r="H1990"/>
      <c r="I1990"/>
    </row>
    <row r="1991" spans="1:9" ht="12.75" x14ac:dyDescent="0.2">
      <c r="A1991"/>
      <c r="B1991"/>
      <c r="C1991"/>
      <c r="D1991"/>
      <c r="E1991"/>
      <c r="F1991"/>
      <c r="G1991"/>
      <c r="H1991"/>
      <c r="I1991"/>
    </row>
    <row r="1992" spans="1:9" ht="12.75" x14ac:dyDescent="0.2">
      <c r="A1992"/>
      <c r="B1992"/>
      <c r="C1992"/>
      <c r="D1992"/>
      <c r="E1992"/>
      <c r="F1992"/>
      <c r="G1992"/>
      <c r="H1992"/>
      <c r="I1992"/>
    </row>
    <row r="1993" spans="1:9" ht="12.75" x14ac:dyDescent="0.2">
      <c r="A1993"/>
      <c r="B1993"/>
      <c r="C1993"/>
      <c r="D1993"/>
      <c r="E1993"/>
      <c r="F1993"/>
      <c r="G1993"/>
      <c r="H1993"/>
      <c r="I1993"/>
    </row>
    <row r="1994" spans="1:9" ht="12.75" x14ac:dyDescent="0.2">
      <c r="A1994"/>
      <c r="B1994"/>
      <c r="C1994"/>
      <c r="D1994"/>
      <c r="E1994"/>
      <c r="F1994"/>
      <c r="G1994"/>
      <c r="H1994"/>
      <c r="I1994"/>
    </row>
    <row r="1995" spans="1:9" ht="12.75" x14ac:dyDescent="0.2">
      <c r="A1995"/>
      <c r="B1995"/>
      <c r="C1995"/>
      <c r="D1995"/>
      <c r="E1995"/>
      <c r="F1995"/>
      <c r="G1995"/>
      <c r="H1995"/>
      <c r="I1995"/>
    </row>
    <row r="1996" spans="1:9" ht="12.75" x14ac:dyDescent="0.2">
      <c r="A1996"/>
      <c r="B1996"/>
      <c r="C1996"/>
      <c r="D1996"/>
      <c r="E1996"/>
      <c r="F1996"/>
      <c r="G1996"/>
      <c r="H1996"/>
      <c r="I1996"/>
    </row>
    <row r="1997" spans="1:9" ht="12.75" x14ac:dyDescent="0.2">
      <c r="A1997"/>
      <c r="B1997"/>
      <c r="C1997"/>
      <c r="D1997"/>
      <c r="E1997"/>
      <c r="F1997"/>
      <c r="G1997"/>
      <c r="H1997"/>
      <c r="I1997"/>
    </row>
    <row r="1998" spans="1:9" ht="12.75" x14ac:dyDescent="0.2">
      <c r="A1998"/>
      <c r="B1998"/>
      <c r="C1998"/>
      <c r="D1998"/>
      <c r="E1998"/>
      <c r="F1998"/>
      <c r="G1998"/>
      <c r="H1998"/>
      <c r="I1998"/>
    </row>
    <row r="1999" spans="1:9" ht="12.75" x14ac:dyDescent="0.2">
      <c r="A1999"/>
      <c r="B1999"/>
      <c r="C1999"/>
      <c r="D1999"/>
      <c r="E1999"/>
      <c r="F1999"/>
      <c r="G1999"/>
      <c r="H1999"/>
      <c r="I1999"/>
    </row>
    <row r="2000" spans="1:9" ht="12.75" x14ac:dyDescent="0.2">
      <c r="A2000"/>
      <c r="B2000"/>
      <c r="C2000"/>
      <c r="D2000"/>
      <c r="E2000"/>
      <c r="F2000"/>
      <c r="G2000"/>
      <c r="H2000"/>
      <c r="I2000"/>
    </row>
    <row r="2001" spans="1:9" ht="12.75" x14ac:dyDescent="0.2">
      <c r="A2001"/>
      <c r="B2001"/>
      <c r="C2001"/>
      <c r="D2001"/>
      <c r="E2001"/>
      <c r="F2001"/>
      <c r="G2001"/>
      <c r="H2001"/>
      <c r="I2001"/>
    </row>
    <row r="2002" spans="1:9" ht="12.75" x14ac:dyDescent="0.2">
      <c r="A2002"/>
      <c r="B2002"/>
      <c r="C2002"/>
      <c r="D2002"/>
      <c r="E2002"/>
      <c r="F2002"/>
      <c r="G2002"/>
      <c r="H2002"/>
      <c r="I2002"/>
    </row>
    <row r="2003" spans="1:9" ht="12.75" x14ac:dyDescent="0.2">
      <c r="A2003"/>
      <c r="B2003"/>
      <c r="C2003"/>
      <c r="D2003"/>
      <c r="E2003"/>
      <c r="F2003"/>
      <c r="G2003"/>
      <c r="H2003"/>
      <c r="I2003"/>
    </row>
    <row r="2004" spans="1:9" ht="12.75" x14ac:dyDescent="0.2">
      <c r="A2004"/>
      <c r="B2004"/>
      <c r="C2004"/>
      <c r="D2004"/>
      <c r="E2004"/>
      <c r="F2004"/>
      <c r="G2004"/>
      <c r="H2004"/>
      <c r="I2004"/>
    </row>
    <row r="2005" spans="1:9" ht="12.75" x14ac:dyDescent="0.2">
      <c r="A2005"/>
      <c r="B2005"/>
      <c r="C2005"/>
      <c r="D2005"/>
      <c r="E2005"/>
      <c r="F2005"/>
      <c r="G2005"/>
      <c r="H2005"/>
      <c r="I2005"/>
    </row>
    <row r="2006" spans="1:9" ht="12.75" x14ac:dyDescent="0.2">
      <c r="A2006"/>
      <c r="B2006"/>
      <c r="C2006"/>
      <c r="D2006"/>
      <c r="E2006"/>
      <c r="F2006"/>
      <c r="G2006"/>
      <c r="H2006"/>
      <c r="I2006"/>
    </row>
    <row r="2007" spans="1:9" ht="12.75" x14ac:dyDescent="0.2">
      <c r="A2007"/>
      <c r="B2007"/>
      <c r="C2007"/>
      <c r="D2007"/>
      <c r="E2007"/>
      <c r="F2007"/>
      <c r="G2007"/>
      <c r="H2007"/>
      <c r="I2007"/>
    </row>
    <row r="2008" spans="1:9" ht="12.75" x14ac:dyDescent="0.2">
      <c r="A2008"/>
      <c r="B2008"/>
      <c r="C2008"/>
      <c r="D2008"/>
      <c r="E2008"/>
      <c r="F2008"/>
      <c r="G2008"/>
      <c r="H2008"/>
      <c r="I2008"/>
    </row>
    <row r="2009" spans="1:9" ht="12.75" x14ac:dyDescent="0.2">
      <c r="A2009"/>
      <c r="B2009"/>
      <c r="C2009"/>
      <c r="D2009"/>
      <c r="E2009"/>
      <c r="F2009"/>
      <c r="G2009"/>
      <c r="H2009"/>
      <c r="I2009"/>
    </row>
    <row r="2010" spans="1:9" ht="12.75" x14ac:dyDescent="0.2">
      <c r="A2010"/>
      <c r="B2010"/>
      <c r="C2010"/>
      <c r="D2010"/>
      <c r="E2010"/>
      <c r="F2010"/>
      <c r="G2010"/>
      <c r="H2010"/>
      <c r="I2010"/>
    </row>
    <row r="2011" spans="1:9" ht="12.75" x14ac:dyDescent="0.2">
      <c r="A2011"/>
      <c r="B2011"/>
      <c r="C2011"/>
      <c r="D2011"/>
      <c r="E2011"/>
      <c r="F2011"/>
      <c r="G2011"/>
      <c r="H2011"/>
      <c r="I2011"/>
    </row>
    <row r="2012" spans="1:9" ht="12.75" x14ac:dyDescent="0.2">
      <c r="A2012"/>
      <c r="B2012"/>
      <c r="C2012"/>
      <c r="D2012"/>
      <c r="E2012"/>
      <c r="F2012"/>
      <c r="G2012"/>
      <c r="H2012"/>
      <c r="I2012"/>
    </row>
    <row r="2013" spans="1:9" ht="12.75" x14ac:dyDescent="0.2">
      <c r="A2013"/>
      <c r="B2013"/>
      <c r="C2013"/>
      <c r="D2013"/>
      <c r="E2013"/>
      <c r="F2013"/>
      <c r="G2013"/>
      <c r="H2013"/>
      <c r="I2013"/>
    </row>
    <row r="2014" spans="1:9" ht="12.75" x14ac:dyDescent="0.2">
      <c r="A2014"/>
      <c r="B2014"/>
      <c r="C2014"/>
      <c r="D2014"/>
      <c r="E2014"/>
      <c r="F2014"/>
      <c r="G2014"/>
      <c r="H2014"/>
      <c r="I2014"/>
    </row>
    <row r="2015" spans="1:9" ht="12.75" x14ac:dyDescent="0.2">
      <c r="A2015"/>
      <c r="B2015"/>
      <c r="C2015"/>
      <c r="D2015"/>
      <c r="E2015"/>
      <c r="F2015"/>
      <c r="G2015"/>
      <c r="H2015"/>
      <c r="I2015"/>
    </row>
    <row r="2016" spans="1:9" ht="12.75" x14ac:dyDescent="0.2">
      <c r="A2016"/>
      <c r="B2016"/>
      <c r="C2016"/>
      <c r="D2016"/>
      <c r="E2016"/>
      <c r="F2016"/>
      <c r="G2016"/>
      <c r="H2016"/>
      <c r="I2016"/>
    </row>
    <row r="2017" spans="1:9" ht="12.75" x14ac:dyDescent="0.2">
      <c r="A2017"/>
      <c r="B2017"/>
      <c r="C2017"/>
      <c r="D2017"/>
      <c r="E2017"/>
      <c r="F2017"/>
      <c r="G2017"/>
      <c r="H2017"/>
      <c r="I2017"/>
    </row>
    <row r="2018" spans="1:9" ht="12.75" x14ac:dyDescent="0.2">
      <c r="A2018"/>
      <c r="B2018"/>
      <c r="C2018"/>
      <c r="D2018"/>
      <c r="E2018"/>
      <c r="F2018"/>
      <c r="G2018"/>
      <c r="H2018"/>
      <c r="I2018"/>
    </row>
    <row r="2019" spans="1:9" ht="12.75" x14ac:dyDescent="0.2">
      <c r="A2019"/>
      <c r="B2019"/>
      <c r="C2019"/>
      <c r="D2019"/>
      <c r="E2019"/>
      <c r="F2019"/>
      <c r="G2019"/>
      <c r="H2019"/>
      <c r="I2019"/>
    </row>
    <row r="2020" spans="1:9" ht="12.75" x14ac:dyDescent="0.2">
      <c r="A2020"/>
      <c r="B2020"/>
      <c r="C2020"/>
      <c r="D2020"/>
      <c r="E2020"/>
      <c r="F2020"/>
      <c r="G2020"/>
      <c r="H2020"/>
      <c r="I2020"/>
    </row>
    <row r="2021" spans="1:9" ht="12.75" x14ac:dyDescent="0.2">
      <c r="A2021"/>
      <c r="B2021"/>
      <c r="C2021"/>
      <c r="D2021"/>
      <c r="E2021"/>
      <c r="F2021"/>
      <c r="G2021"/>
      <c r="H2021"/>
      <c r="I2021"/>
    </row>
    <row r="2022" spans="1:9" ht="12.75" x14ac:dyDescent="0.2">
      <c r="A2022"/>
      <c r="B2022"/>
      <c r="C2022"/>
      <c r="D2022"/>
      <c r="E2022"/>
      <c r="F2022"/>
      <c r="G2022"/>
      <c r="H2022"/>
      <c r="I2022"/>
    </row>
    <row r="2023" spans="1:9" ht="12.75" x14ac:dyDescent="0.2">
      <c r="A2023"/>
      <c r="B2023"/>
      <c r="C2023"/>
      <c r="D2023"/>
      <c r="E2023"/>
      <c r="F2023"/>
      <c r="G2023"/>
      <c r="H2023"/>
      <c r="I2023"/>
    </row>
    <row r="2024" spans="1:9" ht="12.75" x14ac:dyDescent="0.2">
      <c r="A2024"/>
      <c r="B2024"/>
      <c r="C2024"/>
      <c r="D2024"/>
      <c r="E2024"/>
      <c r="F2024"/>
      <c r="G2024"/>
      <c r="H2024"/>
      <c r="I2024"/>
    </row>
    <row r="2025" spans="1:9" ht="12.75" x14ac:dyDescent="0.2">
      <c r="A2025"/>
      <c r="B2025"/>
      <c r="C2025"/>
      <c r="D2025"/>
      <c r="E2025"/>
      <c r="F2025"/>
      <c r="G2025"/>
      <c r="H2025"/>
      <c r="I2025"/>
    </row>
    <row r="2026" spans="1:9" ht="12.75" x14ac:dyDescent="0.2">
      <c r="A2026"/>
      <c r="B2026"/>
      <c r="C2026"/>
      <c r="D2026"/>
      <c r="E2026"/>
      <c r="F2026"/>
      <c r="G2026"/>
      <c r="H2026"/>
      <c r="I2026"/>
    </row>
    <row r="2027" spans="1:9" ht="12.75" x14ac:dyDescent="0.2">
      <c r="A2027"/>
      <c r="B2027"/>
      <c r="C2027"/>
      <c r="D2027"/>
      <c r="E2027"/>
      <c r="F2027"/>
      <c r="G2027"/>
      <c r="H2027"/>
      <c r="I2027"/>
    </row>
    <row r="2028" spans="1:9" ht="12.75" x14ac:dyDescent="0.2">
      <c r="A2028"/>
      <c r="B2028"/>
      <c r="C2028"/>
      <c r="D2028"/>
      <c r="E2028"/>
      <c r="F2028"/>
      <c r="G2028"/>
      <c r="H2028"/>
      <c r="I2028"/>
    </row>
    <row r="2029" spans="1:9" ht="12.75" x14ac:dyDescent="0.2">
      <c r="A2029"/>
      <c r="B2029"/>
      <c r="C2029"/>
      <c r="D2029"/>
      <c r="E2029"/>
      <c r="F2029"/>
      <c r="G2029"/>
      <c r="H2029"/>
      <c r="I2029"/>
    </row>
    <row r="2030" spans="1:9" ht="12.75" x14ac:dyDescent="0.2">
      <c r="A2030"/>
      <c r="B2030"/>
      <c r="C2030"/>
      <c r="D2030"/>
      <c r="E2030"/>
      <c r="F2030"/>
      <c r="G2030"/>
      <c r="H2030"/>
      <c r="I2030"/>
    </row>
    <row r="2031" spans="1:9" ht="12.75" x14ac:dyDescent="0.2">
      <c r="A2031"/>
      <c r="B2031"/>
      <c r="C2031"/>
      <c r="D2031"/>
      <c r="E2031"/>
      <c r="F2031"/>
      <c r="G2031"/>
      <c r="H2031"/>
      <c r="I2031"/>
    </row>
    <row r="2032" spans="1:9" ht="12.75" x14ac:dyDescent="0.2">
      <c r="A2032"/>
      <c r="B2032"/>
      <c r="C2032"/>
      <c r="D2032"/>
      <c r="E2032"/>
      <c r="F2032"/>
      <c r="G2032"/>
      <c r="H2032"/>
      <c r="I2032"/>
    </row>
    <row r="2033" spans="1:9" ht="12.75" x14ac:dyDescent="0.2">
      <c r="A2033"/>
      <c r="B2033"/>
      <c r="C2033"/>
      <c r="D2033"/>
      <c r="E2033"/>
      <c r="F2033"/>
      <c r="G2033"/>
      <c r="H2033"/>
      <c r="I2033"/>
    </row>
    <row r="2034" spans="1:9" ht="12.75" x14ac:dyDescent="0.2">
      <c r="A2034"/>
      <c r="B2034"/>
      <c r="C2034"/>
      <c r="D2034"/>
      <c r="E2034"/>
      <c r="F2034"/>
      <c r="G2034"/>
      <c r="H2034"/>
      <c r="I2034"/>
    </row>
    <row r="2035" spans="1:9" ht="12.75" x14ac:dyDescent="0.2">
      <c r="A2035"/>
      <c r="B2035"/>
      <c r="C2035"/>
      <c r="D2035"/>
      <c r="E2035"/>
      <c r="F2035"/>
      <c r="G2035"/>
      <c r="H2035"/>
      <c r="I2035"/>
    </row>
    <row r="2036" spans="1:9" ht="12.75" x14ac:dyDescent="0.2">
      <c r="A2036"/>
      <c r="B2036"/>
      <c r="C2036"/>
      <c r="D2036"/>
      <c r="E2036"/>
      <c r="F2036"/>
      <c r="G2036"/>
      <c r="H2036"/>
      <c r="I2036"/>
    </row>
    <row r="2037" spans="1:9" ht="12.75" x14ac:dyDescent="0.2">
      <c r="A2037"/>
      <c r="B2037"/>
      <c r="C2037"/>
      <c r="D2037"/>
      <c r="E2037"/>
      <c r="F2037"/>
      <c r="G2037"/>
      <c r="H2037"/>
      <c r="I2037"/>
    </row>
    <row r="2038" spans="1:9" ht="12.75" x14ac:dyDescent="0.2">
      <c r="A2038"/>
      <c r="B2038"/>
      <c r="C2038"/>
      <c r="D2038"/>
      <c r="E2038"/>
      <c r="F2038"/>
      <c r="G2038"/>
      <c r="H2038"/>
      <c r="I2038"/>
    </row>
    <row r="2039" spans="1:9" ht="12.75" x14ac:dyDescent="0.2">
      <c r="A2039"/>
      <c r="B2039"/>
      <c r="C2039"/>
      <c r="D2039"/>
      <c r="E2039"/>
      <c r="F2039"/>
      <c r="G2039"/>
      <c r="H2039"/>
      <c r="I2039"/>
    </row>
    <row r="2040" spans="1:9" ht="12.75" x14ac:dyDescent="0.2">
      <c r="A2040"/>
      <c r="B2040"/>
      <c r="C2040"/>
      <c r="D2040"/>
      <c r="E2040"/>
      <c r="F2040"/>
      <c r="G2040"/>
      <c r="H2040"/>
      <c r="I2040"/>
    </row>
    <row r="2041" spans="1:9" ht="12.75" x14ac:dyDescent="0.2">
      <c r="A2041"/>
      <c r="B2041"/>
      <c r="C2041"/>
      <c r="D2041"/>
      <c r="E2041"/>
      <c r="F2041"/>
      <c r="G2041"/>
      <c r="H2041"/>
      <c r="I2041"/>
    </row>
    <row r="2042" spans="1:9" ht="12.75" x14ac:dyDescent="0.2">
      <c r="A2042"/>
      <c r="B2042"/>
      <c r="C2042"/>
      <c r="D2042"/>
      <c r="E2042"/>
      <c r="F2042"/>
      <c r="G2042"/>
      <c r="H2042"/>
      <c r="I2042"/>
    </row>
    <row r="2043" spans="1:9" ht="12.75" x14ac:dyDescent="0.2">
      <c r="A2043"/>
      <c r="B2043"/>
      <c r="C2043"/>
      <c r="D2043"/>
      <c r="E2043"/>
      <c r="F2043"/>
      <c r="G2043"/>
      <c r="H2043"/>
      <c r="I2043"/>
    </row>
    <row r="2044" spans="1:9" ht="12.75" x14ac:dyDescent="0.2">
      <c r="A2044"/>
      <c r="B2044"/>
      <c r="C2044"/>
      <c r="D2044"/>
      <c r="E2044"/>
      <c r="F2044"/>
      <c r="G2044"/>
      <c r="H2044"/>
      <c r="I2044"/>
    </row>
    <row r="2045" spans="1:9" ht="12.75" x14ac:dyDescent="0.2">
      <c r="A2045"/>
      <c r="B2045"/>
      <c r="C2045"/>
      <c r="D2045"/>
      <c r="E2045"/>
      <c r="F2045"/>
      <c r="G2045"/>
      <c r="H2045"/>
      <c r="I2045"/>
    </row>
    <row r="2046" spans="1:9" ht="12.75" x14ac:dyDescent="0.2">
      <c r="A2046"/>
      <c r="B2046"/>
      <c r="C2046"/>
      <c r="D2046"/>
      <c r="E2046"/>
      <c r="F2046"/>
      <c r="G2046"/>
      <c r="H2046"/>
      <c r="I2046"/>
    </row>
    <row r="2047" spans="1:9" ht="12.75" x14ac:dyDescent="0.2">
      <c r="A2047"/>
      <c r="B2047"/>
      <c r="C2047"/>
      <c r="D2047"/>
      <c r="E2047"/>
      <c r="F2047"/>
      <c r="G2047"/>
      <c r="H2047"/>
      <c r="I2047"/>
    </row>
    <row r="2048" spans="1:9" ht="12.75" x14ac:dyDescent="0.2">
      <c r="A2048"/>
      <c r="B2048"/>
      <c r="C2048"/>
      <c r="D2048"/>
      <c r="E2048"/>
      <c r="F2048"/>
      <c r="G2048"/>
      <c r="H2048"/>
      <c r="I2048"/>
    </row>
    <row r="2049" spans="1:9" ht="12.75" x14ac:dyDescent="0.2">
      <c r="A2049"/>
      <c r="B2049"/>
      <c r="C2049"/>
      <c r="D2049"/>
      <c r="E2049"/>
      <c r="F2049"/>
      <c r="G2049"/>
      <c r="H2049"/>
      <c r="I2049"/>
    </row>
    <row r="2050" spans="1:9" ht="12.75" x14ac:dyDescent="0.2">
      <c r="A2050"/>
      <c r="B2050"/>
      <c r="C2050"/>
      <c r="D2050"/>
      <c r="E2050"/>
      <c r="F2050"/>
      <c r="G2050"/>
      <c r="H2050"/>
      <c r="I2050"/>
    </row>
    <row r="2051" spans="1:9" ht="12.75" x14ac:dyDescent="0.2">
      <c r="A2051"/>
      <c r="B2051"/>
      <c r="C2051"/>
      <c r="D2051"/>
      <c r="E2051"/>
      <c r="F2051"/>
      <c r="G2051"/>
      <c r="H2051"/>
      <c r="I2051"/>
    </row>
    <row r="2052" spans="1:9" ht="12.75" x14ac:dyDescent="0.2">
      <c r="A2052"/>
      <c r="B2052"/>
      <c r="C2052"/>
      <c r="D2052"/>
      <c r="E2052"/>
      <c r="F2052"/>
      <c r="G2052"/>
      <c r="H2052"/>
      <c r="I2052"/>
    </row>
    <row r="2053" spans="1:9" ht="12.75" x14ac:dyDescent="0.2">
      <c r="A2053"/>
      <c r="B2053"/>
      <c r="C2053"/>
      <c r="D2053"/>
      <c r="E2053"/>
      <c r="F2053"/>
      <c r="G2053"/>
      <c r="H2053"/>
      <c r="I2053"/>
    </row>
    <row r="2054" spans="1:9" ht="12.75" x14ac:dyDescent="0.2">
      <c r="A2054"/>
      <c r="B2054"/>
      <c r="C2054"/>
      <c r="D2054"/>
      <c r="E2054"/>
      <c r="F2054"/>
      <c r="G2054"/>
      <c r="H2054"/>
      <c r="I2054"/>
    </row>
    <row r="2055" spans="1:9" ht="12.75" x14ac:dyDescent="0.2">
      <c r="A2055"/>
      <c r="B2055"/>
      <c r="C2055"/>
      <c r="D2055"/>
      <c r="E2055"/>
      <c r="F2055"/>
      <c r="G2055"/>
      <c r="H2055"/>
      <c r="I2055"/>
    </row>
    <row r="2056" spans="1:9" ht="12.75" x14ac:dyDescent="0.2">
      <c r="A2056"/>
      <c r="B2056"/>
      <c r="C2056"/>
      <c r="D2056"/>
      <c r="E2056"/>
      <c r="F2056"/>
      <c r="G2056"/>
      <c r="H2056"/>
      <c r="I2056"/>
    </row>
    <row r="2057" spans="1:9" ht="12.75" x14ac:dyDescent="0.2">
      <c r="A2057"/>
      <c r="B2057"/>
      <c r="C2057"/>
      <c r="D2057"/>
      <c r="E2057"/>
      <c r="F2057"/>
      <c r="G2057"/>
      <c r="H2057"/>
      <c r="I2057"/>
    </row>
    <row r="2058" spans="1:9" ht="12.75" x14ac:dyDescent="0.2">
      <c r="A2058"/>
      <c r="B2058"/>
      <c r="C2058"/>
      <c r="D2058"/>
      <c r="E2058"/>
      <c r="F2058"/>
      <c r="G2058"/>
      <c r="H2058"/>
      <c r="I2058"/>
    </row>
    <row r="2059" spans="1:9" ht="12.75" x14ac:dyDescent="0.2">
      <c r="A2059"/>
      <c r="B2059"/>
      <c r="C2059"/>
      <c r="D2059"/>
      <c r="E2059"/>
      <c r="F2059"/>
      <c r="G2059"/>
      <c r="H2059"/>
      <c r="I2059"/>
    </row>
    <row r="2060" spans="1:9" ht="12.75" x14ac:dyDescent="0.2">
      <c r="A2060"/>
      <c r="B2060"/>
      <c r="C2060"/>
      <c r="D2060"/>
      <c r="E2060"/>
      <c r="F2060"/>
      <c r="G2060"/>
      <c r="H2060"/>
      <c r="I2060"/>
    </row>
    <row r="2061" spans="1:9" ht="12.75" x14ac:dyDescent="0.2">
      <c r="A2061"/>
      <c r="B2061"/>
      <c r="C2061"/>
      <c r="D2061"/>
      <c r="E2061"/>
      <c r="F2061"/>
      <c r="G2061"/>
      <c r="H2061"/>
      <c r="I2061"/>
    </row>
    <row r="2062" spans="1:9" ht="12.75" x14ac:dyDescent="0.2">
      <c r="A2062"/>
      <c r="B2062"/>
      <c r="C2062"/>
      <c r="D2062"/>
      <c r="E2062"/>
      <c r="F2062"/>
      <c r="G2062"/>
      <c r="H2062"/>
      <c r="I2062"/>
    </row>
    <row r="2063" spans="1:9" ht="12.75" x14ac:dyDescent="0.2">
      <c r="A2063"/>
      <c r="B2063"/>
      <c r="C2063"/>
      <c r="D2063"/>
      <c r="E2063"/>
      <c r="F2063"/>
      <c r="G2063"/>
      <c r="H2063"/>
      <c r="I2063"/>
    </row>
    <row r="2064" spans="1:9" ht="12.75" x14ac:dyDescent="0.2">
      <c r="A2064"/>
      <c r="B2064"/>
      <c r="C2064"/>
      <c r="D2064"/>
      <c r="E2064"/>
      <c r="F2064"/>
      <c r="G2064"/>
      <c r="H2064"/>
      <c r="I2064"/>
    </row>
    <row r="2065" spans="1:9" ht="12.75" x14ac:dyDescent="0.2">
      <c r="A2065"/>
      <c r="B2065"/>
      <c r="C2065"/>
      <c r="D2065"/>
      <c r="E2065"/>
      <c r="F2065"/>
      <c r="G2065"/>
      <c r="H2065"/>
      <c r="I2065"/>
    </row>
    <row r="2066" spans="1:9" ht="12.75" x14ac:dyDescent="0.2">
      <c r="A2066"/>
      <c r="B2066"/>
      <c r="C2066"/>
      <c r="D2066"/>
      <c r="E2066"/>
      <c r="F2066"/>
      <c r="G2066"/>
      <c r="H2066"/>
      <c r="I2066"/>
    </row>
    <row r="2067" spans="1:9" ht="12.75" x14ac:dyDescent="0.2">
      <c r="A2067"/>
      <c r="B2067"/>
      <c r="C2067"/>
      <c r="D2067"/>
      <c r="E2067"/>
      <c r="F2067"/>
      <c r="G2067"/>
      <c r="H2067"/>
      <c r="I2067"/>
    </row>
    <row r="2068" spans="1:9" ht="12.75" x14ac:dyDescent="0.2">
      <c r="A2068"/>
      <c r="B2068"/>
      <c r="C2068"/>
      <c r="D2068"/>
      <c r="E2068"/>
      <c r="F2068"/>
      <c r="G2068"/>
      <c r="H2068"/>
      <c r="I2068"/>
    </row>
    <row r="2069" spans="1:9" ht="12.75" x14ac:dyDescent="0.2">
      <c r="A2069"/>
      <c r="B2069"/>
      <c r="C2069"/>
      <c r="D2069"/>
      <c r="E2069"/>
      <c r="F2069"/>
      <c r="G2069"/>
      <c r="H2069"/>
      <c r="I2069"/>
    </row>
    <row r="2070" spans="1:9" ht="12.75" x14ac:dyDescent="0.2">
      <c r="A2070"/>
      <c r="B2070"/>
      <c r="C2070"/>
      <c r="D2070"/>
      <c r="E2070"/>
      <c r="F2070"/>
      <c r="G2070"/>
      <c r="H2070"/>
      <c r="I2070"/>
    </row>
    <row r="2071" spans="1:9" ht="12.75" x14ac:dyDescent="0.2">
      <c r="A2071"/>
      <c r="B2071"/>
      <c r="C2071"/>
      <c r="D2071"/>
      <c r="E2071"/>
      <c r="F2071"/>
      <c r="G2071"/>
      <c r="H2071"/>
      <c r="I2071"/>
    </row>
    <row r="2072" spans="1:9" ht="12.75" x14ac:dyDescent="0.2">
      <c r="A2072"/>
      <c r="B2072"/>
      <c r="C2072"/>
      <c r="D2072"/>
      <c r="E2072"/>
      <c r="F2072"/>
      <c r="G2072"/>
      <c r="H2072"/>
      <c r="I2072"/>
    </row>
    <row r="2073" spans="1:9" ht="12.75" x14ac:dyDescent="0.2">
      <c r="A2073"/>
      <c r="B2073"/>
      <c r="C2073"/>
      <c r="D2073"/>
      <c r="E2073"/>
      <c r="F2073"/>
      <c r="G2073"/>
      <c r="H2073"/>
      <c r="I2073"/>
    </row>
    <row r="2074" spans="1:9" ht="12.75" x14ac:dyDescent="0.2">
      <c r="A2074"/>
      <c r="B2074"/>
      <c r="C2074"/>
      <c r="D2074"/>
      <c r="E2074"/>
      <c r="F2074"/>
      <c r="G2074"/>
      <c r="H2074"/>
      <c r="I2074"/>
    </row>
    <row r="2075" spans="1:9" ht="12.75" x14ac:dyDescent="0.2">
      <c r="A2075"/>
      <c r="B2075"/>
      <c r="C2075"/>
      <c r="D2075"/>
      <c r="E2075"/>
      <c r="F2075"/>
      <c r="G2075"/>
      <c r="H2075"/>
      <c r="I2075"/>
    </row>
    <row r="2076" spans="1:9" ht="12.75" x14ac:dyDescent="0.2">
      <c r="A2076"/>
      <c r="B2076"/>
      <c r="C2076"/>
      <c r="D2076"/>
      <c r="E2076"/>
      <c r="F2076"/>
      <c r="G2076"/>
      <c r="H2076"/>
      <c r="I2076"/>
    </row>
    <row r="2077" spans="1:9" ht="12.75" x14ac:dyDescent="0.2">
      <c r="A2077"/>
      <c r="B2077"/>
      <c r="C2077"/>
      <c r="D2077"/>
      <c r="E2077"/>
      <c r="F2077"/>
      <c r="G2077"/>
      <c r="H2077"/>
      <c r="I2077"/>
    </row>
    <row r="2078" spans="1:9" ht="12.75" x14ac:dyDescent="0.2">
      <c r="A2078"/>
      <c r="B2078"/>
      <c r="C2078"/>
      <c r="D2078"/>
      <c r="E2078"/>
      <c r="F2078"/>
      <c r="G2078"/>
      <c r="H2078"/>
      <c r="I2078"/>
    </row>
    <row r="2079" spans="1:9" ht="12.75" x14ac:dyDescent="0.2">
      <c r="A2079"/>
      <c r="B2079"/>
      <c r="C2079"/>
      <c r="D2079"/>
      <c r="E2079"/>
      <c r="F2079"/>
      <c r="G2079"/>
      <c r="H2079"/>
      <c r="I2079"/>
    </row>
    <row r="2080" spans="1:9" ht="12.75" x14ac:dyDescent="0.2">
      <c r="A2080"/>
      <c r="B2080"/>
      <c r="C2080"/>
      <c r="D2080"/>
      <c r="E2080"/>
      <c r="F2080"/>
      <c r="G2080"/>
      <c r="H2080"/>
      <c r="I2080"/>
    </row>
    <row r="2081" spans="1:9" ht="12.75" x14ac:dyDescent="0.2">
      <c r="A2081"/>
      <c r="B2081"/>
      <c r="C2081"/>
      <c r="D2081"/>
      <c r="E2081"/>
      <c r="F2081"/>
      <c r="G2081"/>
      <c r="H2081"/>
      <c r="I2081"/>
    </row>
    <row r="2082" spans="1:9" ht="12.75" x14ac:dyDescent="0.2">
      <c r="A2082"/>
      <c r="B2082"/>
      <c r="C2082"/>
      <c r="D2082"/>
      <c r="E2082"/>
      <c r="F2082"/>
      <c r="G2082"/>
      <c r="H2082"/>
      <c r="I2082"/>
    </row>
    <row r="2083" spans="1:9" ht="12.75" x14ac:dyDescent="0.2">
      <c r="A2083"/>
      <c r="B2083"/>
      <c r="C2083"/>
      <c r="D2083"/>
      <c r="E2083"/>
      <c r="F2083"/>
      <c r="G2083"/>
      <c r="H2083"/>
      <c r="I2083"/>
    </row>
    <row r="2084" spans="1:9" ht="12.75" x14ac:dyDescent="0.2">
      <c r="A2084"/>
      <c r="B2084"/>
      <c r="C2084"/>
      <c r="D2084"/>
      <c r="E2084"/>
      <c r="F2084"/>
      <c r="G2084"/>
      <c r="H2084"/>
      <c r="I2084"/>
    </row>
    <row r="2085" spans="1:9" ht="12.75" x14ac:dyDescent="0.2">
      <c r="A2085"/>
      <c r="B2085"/>
      <c r="C2085"/>
      <c r="D2085"/>
      <c r="E2085"/>
      <c r="F2085"/>
      <c r="G2085"/>
      <c r="H2085"/>
      <c r="I2085"/>
    </row>
    <row r="2086" spans="1:9" ht="12.75" x14ac:dyDescent="0.2">
      <c r="A2086"/>
      <c r="B2086"/>
      <c r="C2086"/>
      <c r="D2086"/>
      <c r="E2086"/>
      <c r="F2086"/>
      <c r="G2086"/>
      <c r="H2086"/>
      <c r="I2086"/>
    </row>
    <row r="2087" spans="1:9" ht="12.75" x14ac:dyDescent="0.2">
      <c r="A2087"/>
      <c r="B2087"/>
      <c r="C2087"/>
      <c r="D2087"/>
      <c r="E2087"/>
      <c r="F2087"/>
      <c r="G2087"/>
      <c r="H2087"/>
      <c r="I2087"/>
    </row>
    <row r="2088" spans="1:9" ht="12.75" x14ac:dyDescent="0.2">
      <c r="A2088"/>
      <c r="B2088"/>
      <c r="C2088"/>
      <c r="D2088"/>
      <c r="E2088"/>
      <c r="F2088"/>
      <c r="G2088"/>
      <c r="H2088"/>
      <c r="I2088"/>
    </row>
    <row r="2089" spans="1:9" ht="12.75" x14ac:dyDescent="0.2">
      <c r="A2089"/>
      <c r="B2089"/>
      <c r="C2089"/>
      <c r="D2089"/>
      <c r="E2089"/>
      <c r="F2089"/>
      <c r="G2089"/>
      <c r="H2089"/>
      <c r="I2089"/>
    </row>
    <row r="2090" spans="1:9" ht="12.75" x14ac:dyDescent="0.2">
      <c r="A2090"/>
      <c r="B2090"/>
      <c r="C2090"/>
      <c r="D2090"/>
      <c r="E2090"/>
      <c r="F2090"/>
      <c r="G2090"/>
      <c r="H2090"/>
      <c r="I2090"/>
    </row>
    <row r="2091" spans="1:9" ht="12.75" x14ac:dyDescent="0.2">
      <c r="A2091"/>
      <c r="B2091"/>
      <c r="C2091"/>
      <c r="D2091"/>
      <c r="E2091"/>
      <c r="F2091"/>
      <c r="G2091"/>
      <c r="H2091"/>
      <c r="I2091"/>
    </row>
    <row r="2092" spans="1:9" ht="12.75" x14ac:dyDescent="0.2">
      <c r="A2092"/>
      <c r="B2092"/>
      <c r="C2092"/>
      <c r="D2092"/>
      <c r="E2092"/>
      <c r="F2092"/>
      <c r="G2092"/>
      <c r="H2092"/>
      <c r="I2092"/>
    </row>
    <row r="2093" spans="1:9" ht="12.75" x14ac:dyDescent="0.2">
      <c r="A2093"/>
      <c r="B2093"/>
      <c r="C2093"/>
      <c r="D2093"/>
      <c r="E2093"/>
      <c r="F2093"/>
      <c r="G2093"/>
      <c r="H2093"/>
      <c r="I2093"/>
    </row>
    <row r="2094" spans="1:9" ht="12.75" x14ac:dyDescent="0.2">
      <c r="A2094"/>
      <c r="B2094"/>
      <c r="C2094"/>
      <c r="D2094"/>
      <c r="E2094"/>
      <c r="F2094"/>
      <c r="G2094"/>
      <c r="H2094"/>
      <c r="I2094"/>
    </row>
    <row r="2095" spans="1:9" ht="12.75" x14ac:dyDescent="0.2">
      <c r="A2095"/>
      <c r="B2095"/>
      <c r="C2095"/>
      <c r="D2095"/>
      <c r="E2095"/>
      <c r="F2095"/>
      <c r="G2095"/>
      <c r="H2095"/>
      <c r="I2095"/>
    </row>
    <row r="2096" spans="1:9" ht="12.75" x14ac:dyDescent="0.2">
      <c r="A2096"/>
      <c r="B2096"/>
      <c r="C2096"/>
      <c r="D2096"/>
      <c r="E2096"/>
      <c r="F2096"/>
      <c r="G2096"/>
      <c r="H2096"/>
      <c r="I2096"/>
    </row>
    <row r="2097" spans="1:9" ht="12.75" x14ac:dyDescent="0.2">
      <c r="A2097"/>
      <c r="B2097"/>
      <c r="C2097"/>
      <c r="D2097"/>
      <c r="E2097"/>
      <c r="F2097"/>
      <c r="G2097"/>
      <c r="H2097"/>
      <c r="I2097"/>
    </row>
    <row r="2098" spans="1:9" ht="12.75" x14ac:dyDescent="0.2">
      <c r="A2098"/>
      <c r="B2098"/>
      <c r="C2098"/>
      <c r="D2098"/>
      <c r="E2098"/>
      <c r="F2098"/>
      <c r="G2098"/>
      <c r="H2098"/>
      <c r="I2098"/>
    </row>
    <row r="2099" spans="1:9" ht="12.75" x14ac:dyDescent="0.2">
      <c r="A2099"/>
      <c r="B2099"/>
      <c r="C2099"/>
      <c r="D2099"/>
      <c r="E2099"/>
      <c r="F2099"/>
      <c r="G2099"/>
      <c r="H2099"/>
      <c r="I2099"/>
    </row>
    <row r="2100" spans="1:9" ht="12.75" x14ac:dyDescent="0.2">
      <c r="A2100"/>
      <c r="B2100"/>
      <c r="C2100"/>
      <c r="D2100"/>
      <c r="E2100"/>
      <c r="F2100"/>
      <c r="G2100"/>
      <c r="H2100"/>
      <c r="I2100"/>
    </row>
    <row r="2101" spans="1:9" ht="12.75" x14ac:dyDescent="0.2">
      <c r="A2101"/>
      <c r="B2101"/>
      <c r="C2101"/>
      <c r="D2101"/>
      <c r="E2101"/>
      <c r="F2101"/>
      <c r="G2101"/>
      <c r="H2101"/>
      <c r="I2101"/>
    </row>
    <row r="2102" spans="1:9" ht="12.75" x14ac:dyDescent="0.2">
      <c r="A2102"/>
      <c r="B2102"/>
      <c r="C2102"/>
      <c r="D2102"/>
      <c r="E2102"/>
      <c r="F2102"/>
      <c r="G2102"/>
      <c r="H2102"/>
      <c r="I2102"/>
    </row>
    <row r="2103" spans="1:9" ht="12.75" x14ac:dyDescent="0.2">
      <c r="A2103"/>
      <c r="B2103"/>
      <c r="C2103"/>
      <c r="D2103"/>
      <c r="E2103"/>
      <c r="F2103"/>
      <c r="G2103"/>
      <c r="H2103"/>
      <c r="I2103"/>
    </row>
    <row r="2104" spans="1:9" ht="12.75" x14ac:dyDescent="0.2">
      <c r="A2104"/>
      <c r="B2104"/>
      <c r="C2104"/>
      <c r="D2104"/>
      <c r="E2104"/>
      <c r="F2104"/>
      <c r="G2104"/>
      <c r="H2104"/>
      <c r="I2104"/>
    </row>
    <row r="2105" spans="1:9" ht="12.75" x14ac:dyDescent="0.2">
      <c r="A2105"/>
      <c r="B2105"/>
      <c r="C2105"/>
      <c r="D2105"/>
      <c r="E2105"/>
      <c r="F2105"/>
      <c r="G2105"/>
      <c r="H2105"/>
      <c r="I2105"/>
    </row>
    <row r="2106" spans="1:9" ht="12.75" x14ac:dyDescent="0.2">
      <c r="A2106"/>
      <c r="B2106"/>
      <c r="C2106"/>
      <c r="D2106"/>
      <c r="E2106"/>
      <c r="F2106"/>
      <c r="G2106"/>
      <c r="H2106"/>
      <c r="I2106"/>
    </row>
    <row r="2107" spans="1:9" ht="12.75" x14ac:dyDescent="0.2">
      <c r="A2107"/>
      <c r="B2107"/>
      <c r="C2107"/>
      <c r="D2107"/>
      <c r="E2107"/>
      <c r="F2107"/>
      <c r="G2107"/>
      <c r="H2107"/>
      <c r="I2107"/>
    </row>
    <row r="2108" spans="1:9" ht="12.75" x14ac:dyDescent="0.2">
      <c r="A2108"/>
      <c r="B2108"/>
      <c r="C2108"/>
      <c r="D2108"/>
      <c r="E2108"/>
      <c r="F2108"/>
      <c r="G2108"/>
      <c r="H2108"/>
      <c r="I2108"/>
    </row>
    <row r="2109" spans="1:9" ht="12.75" x14ac:dyDescent="0.2">
      <c r="A2109"/>
      <c r="B2109"/>
      <c r="C2109"/>
      <c r="D2109"/>
      <c r="E2109"/>
      <c r="F2109"/>
      <c r="G2109"/>
      <c r="H2109"/>
      <c r="I2109"/>
    </row>
    <row r="2110" spans="1:9" ht="12.75" x14ac:dyDescent="0.2">
      <c r="A2110"/>
      <c r="B2110"/>
      <c r="C2110"/>
      <c r="D2110"/>
      <c r="E2110"/>
      <c r="F2110"/>
      <c r="G2110"/>
      <c r="H2110"/>
      <c r="I2110"/>
    </row>
    <row r="2111" spans="1:9" ht="12.75" x14ac:dyDescent="0.2">
      <c r="A2111"/>
      <c r="B2111"/>
      <c r="C2111"/>
      <c r="D2111"/>
      <c r="E2111"/>
      <c r="F2111"/>
      <c r="G2111"/>
      <c r="H2111"/>
      <c r="I2111"/>
    </row>
    <row r="2112" spans="1:9" ht="12.75" x14ac:dyDescent="0.2">
      <c r="A2112"/>
      <c r="B2112"/>
      <c r="C2112"/>
      <c r="D2112"/>
      <c r="E2112"/>
      <c r="F2112"/>
      <c r="G2112"/>
      <c r="H2112"/>
      <c r="I2112"/>
    </row>
    <row r="2113" spans="1:9" ht="12.75" x14ac:dyDescent="0.2">
      <c r="A2113"/>
      <c r="B2113"/>
      <c r="C2113"/>
      <c r="D2113"/>
      <c r="E2113"/>
      <c r="F2113"/>
      <c r="G2113"/>
      <c r="H2113"/>
      <c r="I2113"/>
    </row>
    <row r="2114" spans="1:9" ht="12.75" x14ac:dyDescent="0.2">
      <c r="A2114"/>
      <c r="B2114"/>
      <c r="C2114"/>
      <c r="D2114"/>
      <c r="E2114"/>
      <c r="F2114"/>
      <c r="G2114"/>
      <c r="H2114"/>
      <c r="I2114"/>
    </row>
    <row r="2115" spans="1:9" ht="12.75" x14ac:dyDescent="0.2">
      <c r="A2115"/>
      <c r="B2115"/>
      <c r="C2115"/>
      <c r="D2115"/>
      <c r="E2115"/>
      <c r="F2115"/>
      <c r="G2115"/>
      <c r="H2115"/>
      <c r="I2115"/>
    </row>
    <row r="2116" spans="1:9" ht="12.75" x14ac:dyDescent="0.2">
      <c r="A2116"/>
      <c r="B2116"/>
      <c r="C2116"/>
      <c r="D2116"/>
      <c r="E2116"/>
      <c r="F2116"/>
      <c r="G2116"/>
      <c r="H2116"/>
      <c r="I2116"/>
    </row>
    <row r="2117" spans="1:9" ht="12.75" x14ac:dyDescent="0.2">
      <c r="A2117"/>
      <c r="B2117"/>
      <c r="C2117"/>
      <c r="D2117"/>
      <c r="E2117"/>
      <c r="F2117"/>
      <c r="G2117"/>
      <c r="H2117"/>
      <c r="I2117"/>
    </row>
    <row r="2118" spans="1:9" ht="12.75" x14ac:dyDescent="0.2">
      <c r="A2118"/>
      <c r="B2118"/>
      <c r="C2118"/>
      <c r="D2118"/>
      <c r="E2118"/>
      <c r="F2118"/>
      <c r="G2118"/>
      <c r="H2118"/>
      <c r="I2118"/>
    </row>
    <row r="2119" spans="1:9" ht="12.75" x14ac:dyDescent="0.2">
      <c r="A2119"/>
      <c r="B2119"/>
      <c r="C2119"/>
      <c r="D2119"/>
      <c r="E2119"/>
      <c r="F2119"/>
      <c r="G2119"/>
      <c r="H2119"/>
      <c r="I2119"/>
    </row>
    <row r="2120" spans="1:9" ht="12.75" x14ac:dyDescent="0.2">
      <c r="A2120"/>
      <c r="B2120"/>
      <c r="C2120"/>
      <c r="D2120"/>
      <c r="E2120"/>
      <c r="F2120"/>
      <c r="G2120"/>
      <c r="H2120"/>
      <c r="I2120"/>
    </row>
    <row r="2121" spans="1:9" ht="12.75" x14ac:dyDescent="0.2">
      <c r="A2121"/>
      <c r="B2121"/>
      <c r="C2121"/>
      <c r="D2121"/>
      <c r="E2121"/>
      <c r="F2121"/>
      <c r="G2121"/>
      <c r="H2121"/>
      <c r="I2121"/>
    </row>
    <row r="2122" spans="1:9" ht="12.75" x14ac:dyDescent="0.2">
      <c r="A2122"/>
      <c r="B2122"/>
      <c r="C2122"/>
      <c r="D2122"/>
      <c r="E2122"/>
      <c r="F2122"/>
      <c r="G2122"/>
      <c r="H2122"/>
      <c r="I2122"/>
    </row>
    <row r="2123" spans="1:9" ht="12.75" x14ac:dyDescent="0.2">
      <c r="A2123"/>
      <c r="B2123"/>
      <c r="C2123"/>
      <c r="D2123"/>
      <c r="E2123"/>
      <c r="F2123"/>
      <c r="G2123"/>
      <c r="H2123"/>
      <c r="I2123"/>
    </row>
    <row r="2124" spans="1:9" ht="12.75" x14ac:dyDescent="0.2">
      <c r="A2124"/>
      <c r="B2124"/>
      <c r="C2124"/>
      <c r="D2124"/>
      <c r="E2124"/>
      <c r="F2124"/>
      <c r="G2124"/>
      <c r="H2124"/>
      <c r="I2124"/>
    </row>
    <row r="2125" spans="1:9" ht="12.75" x14ac:dyDescent="0.2">
      <c r="A2125"/>
      <c r="B2125"/>
      <c r="C2125"/>
      <c r="D2125"/>
      <c r="E2125"/>
      <c r="F2125"/>
      <c r="G2125"/>
      <c r="H2125"/>
      <c r="I2125"/>
    </row>
    <row r="2126" spans="1:9" ht="12.75" x14ac:dyDescent="0.2">
      <c r="A2126"/>
      <c r="B2126"/>
      <c r="C2126"/>
      <c r="D2126"/>
      <c r="E2126"/>
      <c r="F2126"/>
      <c r="G2126"/>
      <c r="H2126"/>
      <c r="I2126"/>
    </row>
    <row r="2127" spans="1:9" ht="12.75" x14ac:dyDescent="0.2">
      <c r="A2127"/>
      <c r="B2127"/>
      <c r="C2127"/>
      <c r="D2127"/>
      <c r="E2127"/>
      <c r="F2127"/>
      <c r="G2127"/>
      <c r="H2127"/>
      <c r="I2127"/>
    </row>
    <row r="2128" spans="1:9" ht="12.75" x14ac:dyDescent="0.2">
      <c r="A2128"/>
      <c r="B2128"/>
      <c r="C2128"/>
      <c r="D2128"/>
      <c r="E2128"/>
      <c r="F2128"/>
      <c r="G2128"/>
      <c r="H2128"/>
      <c r="I2128"/>
    </row>
    <row r="2129" spans="1:9" ht="12.75" x14ac:dyDescent="0.2">
      <c r="A2129"/>
      <c r="B2129"/>
      <c r="C2129"/>
      <c r="D2129"/>
      <c r="E2129"/>
      <c r="F2129"/>
      <c r="G2129"/>
      <c r="H2129"/>
      <c r="I2129"/>
    </row>
    <row r="2130" spans="1:9" ht="12.75" x14ac:dyDescent="0.2">
      <c r="A2130"/>
      <c r="B2130"/>
      <c r="C2130"/>
      <c r="D2130"/>
      <c r="E2130"/>
      <c r="F2130"/>
      <c r="G2130"/>
      <c r="H2130"/>
      <c r="I2130"/>
    </row>
    <row r="2131" spans="1:9" ht="12.75" x14ac:dyDescent="0.2">
      <c r="A2131"/>
      <c r="B2131"/>
      <c r="C2131"/>
      <c r="D2131"/>
      <c r="E2131"/>
      <c r="F2131"/>
      <c r="G2131"/>
      <c r="H2131"/>
      <c r="I2131"/>
    </row>
    <row r="2132" spans="1:9" ht="12.75" x14ac:dyDescent="0.2">
      <c r="A2132"/>
      <c r="B2132"/>
      <c r="C2132"/>
      <c r="D2132"/>
      <c r="E2132"/>
      <c r="F2132"/>
      <c r="G2132"/>
      <c r="H2132"/>
      <c r="I2132"/>
    </row>
    <row r="2133" spans="1:9" ht="12.75" x14ac:dyDescent="0.2">
      <c r="A2133"/>
      <c r="B2133"/>
      <c r="C2133"/>
      <c r="D2133"/>
      <c r="E2133"/>
      <c r="F2133"/>
      <c r="G2133"/>
      <c r="H2133"/>
      <c r="I2133"/>
    </row>
    <row r="2134" spans="1:9" ht="12.75" x14ac:dyDescent="0.2">
      <c r="A2134"/>
      <c r="B2134"/>
      <c r="C2134"/>
      <c r="D2134"/>
      <c r="E2134"/>
      <c r="F2134"/>
      <c r="G2134"/>
      <c r="H2134"/>
      <c r="I2134"/>
    </row>
    <row r="2135" spans="1:9" ht="12.75" x14ac:dyDescent="0.2">
      <c r="A2135"/>
      <c r="B2135"/>
      <c r="C2135"/>
      <c r="D2135"/>
      <c r="E2135"/>
      <c r="F2135"/>
      <c r="G2135"/>
      <c r="H2135"/>
      <c r="I2135"/>
    </row>
    <row r="2136" spans="1:9" ht="12.75" x14ac:dyDescent="0.2">
      <c r="A2136"/>
      <c r="B2136"/>
      <c r="C2136"/>
      <c r="D2136"/>
      <c r="E2136"/>
      <c r="F2136"/>
      <c r="G2136"/>
      <c r="H2136"/>
      <c r="I2136"/>
    </row>
    <row r="2137" spans="1:9" ht="12.75" x14ac:dyDescent="0.2">
      <c r="A2137"/>
      <c r="B2137"/>
      <c r="C2137"/>
      <c r="D2137"/>
      <c r="E2137"/>
      <c r="F2137"/>
      <c r="G2137"/>
      <c r="H2137"/>
      <c r="I2137"/>
    </row>
    <row r="2138" spans="1:9" ht="12.75" x14ac:dyDescent="0.2">
      <c r="A2138"/>
      <c r="B2138"/>
      <c r="C2138"/>
      <c r="D2138"/>
      <c r="E2138"/>
      <c r="F2138"/>
      <c r="G2138"/>
      <c r="H2138"/>
      <c r="I2138"/>
    </row>
    <row r="2139" spans="1:9" ht="12.75" x14ac:dyDescent="0.2">
      <c r="A2139"/>
      <c r="B2139"/>
      <c r="C2139"/>
      <c r="D2139"/>
      <c r="E2139"/>
      <c r="F2139"/>
      <c r="G2139"/>
      <c r="H2139"/>
      <c r="I2139"/>
    </row>
    <row r="2140" spans="1:9" ht="12.75" x14ac:dyDescent="0.2">
      <c r="A2140"/>
      <c r="B2140"/>
      <c r="C2140"/>
      <c r="D2140"/>
      <c r="E2140"/>
      <c r="F2140"/>
      <c r="G2140"/>
      <c r="H2140"/>
      <c r="I2140"/>
    </row>
    <row r="2141" spans="1:9" ht="12.75" x14ac:dyDescent="0.2">
      <c r="A2141"/>
      <c r="B2141"/>
      <c r="C2141"/>
      <c r="D2141"/>
      <c r="E2141"/>
      <c r="F2141"/>
      <c r="G2141"/>
      <c r="H2141"/>
      <c r="I2141"/>
    </row>
    <row r="2142" spans="1:9" ht="12.75" x14ac:dyDescent="0.2">
      <c r="A2142"/>
      <c r="B2142"/>
      <c r="C2142"/>
      <c r="D2142"/>
      <c r="E2142"/>
      <c r="F2142"/>
      <c r="G2142"/>
      <c r="H2142"/>
      <c r="I2142"/>
    </row>
    <row r="2143" spans="1:9" ht="12.75" x14ac:dyDescent="0.2">
      <c r="A2143"/>
      <c r="B2143"/>
      <c r="C2143"/>
      <c r="D2143"/>
      <c r="E2143"/>
      <c r="F2143"/>
      <c r="G2143"/>
      <c r="H2143"/>
      <c r="I2143"/>
    </row>
    <row r="2144" spans="1:9" ht="12.75" x14ac:dyDescent="0.2">
      <c r="A2144"/>
      <c r="B2144"/>
      <c r="C2144"/>
      <c r="D2144"/>
      <c r="E2144"/>
      <c r="F2144"/>
      <c r="G2144"/>
      <c r="H2144"/>
      <c r="I2144"/>
    </row>
    <row r="2145" spans="1:9" ht="12.75" x14ac:dyDescent="0.2">
      <c r="A2145"/>
      <c r="B2145"/>
      <c r="C2145"/>
      <c r="D2145"/>
      <c r="E2145"/>
      <c r="F2145"/>
      <c r="G2145"/>
      <c r="H2145"/>
      <c r="I2145"/>
    </row>
    <row r="2146" spans="1:9" ht="12.75" x14ac:dyDescent="0.2">
      <c r="A2146"/>
      <c r="B2146"/>
      <c r="C2146"/>
      <c r="D2146"/>
      <c r="E2146"/>
      <c r="F2146"/>
      <c r="G2146"/>
      <c r="H2146"/>
      <c r="I2146"/>
    </row>
    <row r="2147" spans="1:9" ht="12.75" x14ac:dyDescent="0.2">
      <c r="A2147"/>
      <c r="B2147"/>
      <c r="C2147"/>
      <c r="D2147"/>
      <c r="E2147"/>
      <c r="F2147"/>
      <c r="G2147"/>
      <c r="H2147"/>
      <c r="I2147"/>
    </row>
    <row r="2148" spans="1:9" ht="12.75" x14ac:dyDescent="0.2">
      <c r="A2148"/>
      <c r="B2148"/>
      <c r="C2148"/>
      <c r="D2148"/>
      <c r="E2148"/>
      <c r="F2148"/>
      <c r="G2148"/>
      <c r="H2148"/>
      <c r="I2148"/>
    </row>
    <row r="2149" spans="1:9" ht="12.75" x14ac:dyDescent="0.2">
      <c r="A2149"/>
      <c r="B2149"/>
      <c r="C2149"/>
      <c r="D2149"/>
      <c r="E2149"/>
      <c r="F2149"/>
      <c r="G2149"/>
      <c r="H2149"/>
      <c r="I2149"/>
    </row>
    <row r="2150" spans="1:9" ht="12.75" x14ac:dyDescent="0.2">
      <c r="A2150"/>
      <c r="B2150"/>
      <c r="C2150"/>
      <c r="D2150"/>
      <c r="E2150"/>
      <c r="F2150"/>
      <c r="G2150"/>
      <c r="H2150"/>
      <c r="I2150"/>
    </row>
    <row r="2151" spans="1:9" ht="12.75" x14ac:dyDescent="0.2">
      <c r="A2151"/>
      <c r="B2151"/>
      <c r="C2151"/>
      <c r="D2151"/>
      <c r="E2151"/>
      <c r="F2151"/>
      <c r="G2151"/>
      <c r="H2151"/>
      <c r="I2151"/>
    </row>
    <row r="2152" spans="1:9" ht="12.75" x14ac:dyDescent="0.2">
      <c r="A2152"/>
      <c r="B2152"/>
      <c r="C2152"/>
      <c r="D2152"/>
      <c r="E2152"/>
      <c r="F2152"/>
      <c r="G2152"/>
      <c r="H2152"/>
      <c r="I2152"/>
    </row>
    <row r="2153" spans="1:9" ht="12.75" x14ac:dyDescent="0.2">
      <c r="A2153"/>
      <c r="B2153"/>
      <c r="C2153"/>
      <c r="D2153"/>
      <c r="E2153"/>
      <c r="F2153"/>
      <c r="G2153"/>
      <c r="H2153"/>
      <c r="I2153"/>
    </row>
    <row r="2154" spans="1:9" ht="12.75" x14ac:dyDescent="0.2">
      <c r="A2154"/>
      <c r="B2154"/>
      <c r="C2154"/>
      <c r="D2154"/>
      <c r="E2154"/>
      <c r="F2154"/>
      <c r="G2154"/>
      <c r="H2154"/>
      <c r="I2154"/>
    </row>
    <row r="2155" spans="1:9" ht="12.75" x14ac:dyDescent="0.2">
      <c r="A2155"/>
      <c r="B2155"/>
      <c r="C2155"/>
      <c r="D2155"/>
      <c r="E2155"/>
      <c r="F2155"/>
      <c r="G2155"/>
      <c r="H2155"/>
      <c r="I2155"/>
    </row>
    <row r="2156" spans="1:9" ht="12.75" x14ac:dyDescent="0.2">
      <c r="A2156"/>
      <c r="B2156"/>
      <c r="C2156"/>
      <c r="D2156"/>
      <c r="E2156"/>
      <c r="F2156"/>
      <c r="G2156"/>
      <c r="H2156"/>
      <c r="I2156"/>
    </row>
    <row r="2157" spans="1:9" ht="12.75" x14ac:dyDescent="0.2">
      <c r="A2157"/>
      <c r="B2157"/>
      <c r="C2157"/>
      <c r="D2157"/>
      <c r="E2157"/>
      <c r="F2157"/>
      <c r="G2157"/>
      <c r="H2157"/>
      <c r="I2157"/>
    </row>
    <row r="2158" spans="1:9" ht="12.75" x14ac:dyDescent="0.2">
      <c r="A2158"/>
      <c r="B2158"/>
      <c r="C2158"/>
      <c r="D2158"/>
      <c r="E2158"/>
      <c r="F2158"/>
      <c r="G2158"/>
      <c r="H2158"/>
      <c r="I2158"/>
    </row>
    <row r="2159" spans="1:9" ht="12.75" x14ac:dyDescent="0.2">
      <c r="A2159"/>
      <c r="B2159"/>
      <c r="C2159"/>
      <c r="D2159"/>
      <c r="E2159"/>
      <c r="F2159"/>
      <c r="G2159"/>
      <c r="H2159"/>
      <c r="I2159"/>
    </row>
    <row r="2160" spans="1:9" ht="12.75" x14ac:dyDescent="0.2">
      <c r="A2160"/>
      <c r="B2160"/>
      <c r="C2160"/>
      <c r="D2160"/>
      <c r="E2160"/>
      <c r="F2160"/>
      <c r="G2160"/>
      <c r="H2160"/>
      <c r="I2160"/>
    </row>
    <row r="2161" spans="1:9" ht="12.75" x14ac:dyDescent="0.2">
      <c r="A2161"/>
      <c r="B2161"/>
      <c r="C2161"/>
      <c r="D2161"/>
      <c r="E2161"/>
      <c r="F2161"/>
      <c r="G2161"/>
      <c r="H2161"/>
      <c r="I2161"/>
    </row>
    <row r="2162" spans="1:9" ht="12.75" x14ac:dyDescent="0.2">
      <c r="A2162"/>
      <c r="B2162"/>
      <c r="C2162"/>
      <c r="D2162"/>
      <c r="E2162"/>
      <c r="F2162"/>
      <c r="G2162"/>
      <c r="H2162"/>
      <c r="I2162"/>
    </row>
    <row r="2163" spans="1:9" ht="12.75" x14ac:dyDescent="0.2">
      <c r="A2163"/>
      <c r="B2163"/>
      <c r="C2163"/>
      <c r="D2163"/>
      <c r="E2163"/>
      <c r="F2163"/>
      <c r="G2163"/>
      <c r="H2163"/>
      <c r="I2163"/>
    </row>
    <row r="2164" spans="1:9" ht="12.75" x14ac:dyDescent="0.2">
      <c r="A2164"/>
      <c r="B2164"/>
      <c r="C2164"/>
      <c r="D2164"/>
      <c r="E2164"/>
      <c r="F2164"/>
      <c r="G2164"/>
      <c r="H2164"/>
      <c r="I2164"/>
    </row>
    <row r="2165" spans="1:9" ht="12.75" x14ac:dyDescent="0.2">
      <c r="A2165"/>
      <c r="B2165"/>
      <c r="C2165"/>
      <c r="D2165"/>
      <c r="E2165"/>
      <c r="F2165"/>
      <c r="G2165"/>
      <c r="H2165"/>
      <c r="I2165"/>
    </row>
    <row r="2166" spans="1:9" ht="12.75" x14ac:dyDescent="0.2">
      <c r="A2166"/>
      <c r="B2166"/>
      <c r="C2166"/>
      <c r="D2166"/>
      <c r="E2166"/>
      <c r="F2166"/>
      <c r="G2166"/>
      <c r="H2166"/>
      <c r="I2166"/>
    </row>
    <row r="2167" spans="1:9" ht="12.75" x14ac:dyDescent="0.2">
      <c r="A2167"/>
      <c r="B2167"/>
      <c r="C2167"/>
      <c r="D2167"/>
      <c r="E2167"/>
      <c r="F2167"/>
      <c r="G2167"/>
      <c r="H2167"/>
      <c r="I2167"/>
    </row>
    <row r="2168" spans="1:9" ht="12.75" x14ac:dyDescent="0.2">
      <c r="A2168"/>
      <c r="B2168"/>
      <c r="C2168"/>
      <c r="D2168"/>
      <c r="E2168"/>
      <c r="F2168"/>
      <c r="G2168"/>
      <c r="H2168"/>
      <c r="I2168"/>
    </row>
    <row r="2169" spans="1:9" ht="12.75" x14ac:dyDescent="0.2">
      <c r="A2169"/>
      <c r="B2169"/>
      <c r="C2169"/>
      <c r="D2169"/>
      <c r="E2169"/>
      <c r="F2169"/>
      <c r="G2169"/>
      <c r="H2169"/>
      <c r="I2169"/>
    </row>
    <row r="2170" spans="1:9" ht="12.75" x14ac:dyDescent="0.2">
      <c r="A2170"/>
      <c r="B2170"/>
      <c r="C2170"/>
      <c r="D2170"/>
      <c r="E2170"/>
      <c r="F2170"/>
      <c r="G2170"/>
      <c r="H2170"/>
      <c r="I2170"/>
    </row>
    <row r="2171" spans="1:9" ht="12.75" x14ac:dyDescent="0.2">
      <c r="A2171"/>
      <c r="B2171"/>
      <c r="C2171"/>
      <c r="D2171"/>
      <c r="E2171"/>
      <c r="F2171"/>
      <c r="G2171"/>
      <c r="H2171"/>
      <c r="I2171"/>
    </row>
    <row r="2172" spans="1:9" ht="12.75" x14ac:dyDescent="0.2">
      <c r="A2172"/>
      <c r="B2172"/>
      <c r="C2172"/>
      <c r="D2172"/>
      <c r="E2172"/>
      <c r="F2172"/>
      <c r="G2172"/>
      <c r="H2172"/>
      <c r="I2172"/>
    </row>
    <row r="2173" spans="1:9" ht="12.75" x14ac:dyDescent="0.2">
      <c r="A2173"/>
      <c r="B2173"/>
      <c r="C2173"/>
      <c r="D2173"/>
      <c r="E2173"/>
      <c r="F2173"/>
      <c r="G2173"/>
      <c r="H2173"/>
      <c r="I2173"/>
    </row>
    <row r="2174" spans="1:9" ht="12.75" x14ac:dyDescent="0.2">
      <c r="A2174"/>
      <c r="B2174"/>
      <c r="C2174"/>
      <c r="D2174"/>
      <c r="E2174"/>
      <c r="F2174"/>
      <c r="G2174"/>
      <c r="H2174"/>
      <c r="I2174"/>
    </row>
    <row r="2175" spans="1:9" ht="12.75" x14ac:dyDescent="0.2">
      <c r="A2175"/>
      <c r="B2175"/>
      <c r="C2175"/>
      <c r="D2175"/>
      <c r="E2175"/>
      <c r="F2175"/>
      <c r="G2175"/>
      <c r="H2175"/>
      <c r="I2175"/>
    </row>
    <row r="2176" spans="1:9" ht="12.75" x14ac:dyDescent="0.2">
      <c r="A2176"/>
      <c r="B2176"/>
      <c r="C2176"/>
      <c r="D2176"/>
      <c r="E2176"/>
      <c r="F2176"/>
      <c r="G2176"/>
      <c r="H2176"/>
      <c r="I2176"/>
    </row>
    <row r="2177" spans="1:9" ht="12.75" x14ac:dyDescent="0.2">
      <c r="A2177"/>
      <c r="B2177"/>
      <c r="C2177"/>
      <c r="D2177"/>
      <c r="E2177"/>
      <c r="F2177"/>
      <c r="G2177"/>
      <c r="H2177"/>
      <c r="I2177"/>
    </row>
    <row r="2178" spans="1:9" ht="12.75" x14ac:dyDescent="0.2">
      <c r="A2178"/>
      <c r="B2178"/>
      <c r="C2178"/>
      <c r="D2178"/>
      <c r="E2178"/>
      <c r="F2178"/>
      <c r="G2178"/>
      <c r="H2178"/>
      <c r="I2178"/>
    </row>
    <row r="2179" spans="1:9" ht="12.75" x14ac:dyDescent="0.2">
      <c r="A2179"/>
      <c r="B2179"/>
      <c r="C2179"/>
      <c r="D2179"/>
      <c r="E2179"/>
      <c r="F2179"/>
      <c r="G2179"/>
      <c r="H2179"/>
      <c r="I2179"/>
    </row>
    <row r="2180" spans="1:9" ht="12.75" x14ac:dyDescent="0.2">
      <c r="A2180"/>
      <c r="B2180"/>
      <c r="C2180"/>
      <c r="D2180"/>
      <c r="E2180"/>
      <c r="F2180"/>
      <c r="G2180"/>
      <c r="H2180"/>
      <c r="I2180"/>
    </row>
    <row r="2181" spans="1:9" ht="12.75" x14ac:dyDescent="0.2">
      <c r="A2181"/>
      <c r="B2181"/>
      <c r="C2181"/>
      <c r="D2181"/>
      <c r="E2181"/>
      <c r="F2181"/>
      <c r="G2181"/>
      <c r="H2181"/>
      <c r="I2181"/>
    </row>
    <row r="2182" spans="1:9" ht="12.75" x14ac:dyDescent="0.2">
      <c r="A2182"/>
      <c r="B2182"/>
      <c r="C2182"/>
      <c r="D2182"/>
      <c r="E2182"/>
      <c r="F2182"/>
      <c r="G2182"/>
      <c r="H2182"/>
      <c r="I2182"/>
    </row>
    <row r="2183" spans="1:9" ht="12.75" x14ac:dyDescent="0.2">
      <c r="A2183"/>
      <c r="B2183"/>
      <c r="C2183"/>
      <c r="D2183"/>
      <c r="E2183"/>
      <c r="F2183"/>
      <c r="G2183"/>
      <c r="H2183"/>
      <c r="I2183"/>
    </row>
    <row r="2184" spans="1:9" ht="12.75" x14ac:dyDescent="0.2">
      <c r="A2184"/>
      <c r="B2184"/>
      <c r="C2184"/>
      <c r="D2184"/>
      <c r="E2184"/>
      <c r="F2184"/>
      <c r="G2184"/>
      <c r="H2184"/>
      <c r="I2184"/>
    </row>
    <row r="2185" spans="1:9" ht="12.75" x14ac:dyDescent="0.2">
      <c r="A2185"/>
      <c r="B2185"/>
      <c r="C2185"/>
      <c r="D2185"/>
      <c r="E2185"/>
      <c r="F2185"/>
      <c r="G2185"/>
      <c r="H2185"/>
      <c r="I2185"/>
    </row>
    <row r="2186" spans="1:9" ht="12.75" x14ac:dyDescent="0.2">
      <c r="A2186"/>
      <c r="B2186"/>
      <c r="C2186"/>
      <c r="D2186"/>
      <c r="E2186"/>
      <c r="F2186"/>
      <c r="G2186"/>
      <c r="H2186"/>
      <c r="I2186"/>
    </row>
    <row r="2187" spans="1:9" ht="12.75" x14ac:dyDescent="0.2">
      <c r="A2187"/>
      <c r="B2187"/>
      <c r="C2187"/>
      <c r="D2187"/>
      <c r="E2187"/>
      <c r="F2187"/>
      <c r="G2187"/>
      <c r="H2187"/>
      <c r="I2187"/>
    </row>
    <row r="2188" spans="1:9" ht="12.75" x14ac:dyDescent="0.2">
      <c r="A2188"/>
      <c r="B2188"/>
      <c r="C2188"/>
      <c r="D2188"/>
      <c r="E2188"/>
      <c r="F2188"/>
      <c r="G2188"/>
      <c r="H2188"/>
      <c r="I2188"/>
    </row>
    <row r="2189" spans="1:9" ht="12.75" x14ac:dyDescent="0.2">
      <c r="A2189"/>
      <c r="B2189"/>
      <c r="C2189"/>
      <c r="D2189"/>
      <c r="E2189"/>
      <c r="F2189"/>
      <c r="G2189"/>
      <c r="H2189"/>
      <c r="I2189"/>
    </row>
    <row r="2190" spans="1:9" ht="12.75" x14ac:dyDescent="0.2">
      <c r="A2190"/>
      <c r="B2190"/>
      <c r="C2190"/>
      <c r="D2190"/>
      <c r="E2190"/>
      <c r="F2190"/>
      <c r="G2190"/>
      <c r="H2190"/>
      <c r="I2190"/>
    </row>
    <row r="2191" spans="1:9" ht="12.75" x14ac:dyDescent="0.2">
      <c r="A2191"/>
      <c r="B2191"/>
      <c r="C2191"/>
      <c r="D2191"/>
      <c r="E2191"/>
      <c r="F2191"/>
      <c r="G2191"/>
      <c r="H2191"/>
      <c r="I2191"/>
    </row>
    <row r="2192" spans="1:9" ht="12.75" x14ac:dyDescent="0.2">
      <c r="A2192"/>
      <c r="B2192"/>
      <c r="C2192"/>
      <c r="D2192"/>
      <c r="E2192"/>
      <c r="F2192"/>
      <c r="G2192"/>
      <c r="H2192"/>
      <c r="I2192"/>
    </row>
    <row r="2193" spans="1:9" ht="12.75" x14ac:dyDescent="0.2">
      <c r="A2193"/>
      <c r="B2193"/>
      <c r="C2193"/>
      <c r="D2193"/>
      <c r="E2193"/>
      <c r="F2193"/>
      <c r="G2193"/>
      <c r="H2193"/>
      <c r="I2193"/>
    </row>
    <row r="2194" spans="1:9" ht="12.75" x14ac:dyDescent="0.2">
      <c r="A2194"/>
      <c r="B2194"/>
      <c r="C2194"/>
      <c r="D2194"/>
      <c r="E2194"/>
      <c r="F2194"/>
      <c r="G2194"/>
      <c r="H2194"/>
      <c r="I2194"/>
    </row>
    <row r="2195" spans="1:9" ht="12.75" x14ac:dyDescent="0.2">
      <c r="A2195"/>
      <c r="B2195"/>
      <c r="C2195"/>
      <c r="D2195"/>
      <c r="E2195"/>
      <c r="F2195"/>
      <c r="G2195"/>
      <c r="H2195"/>
      <c r="I2195"/>
    </row>
    <row r="2196" spans="1:9" ht="12.75" x14ac:dyDescent="0.2">
      <c r="A2196"/>
      <c r="B2196"/>
      <c r="C2196"/>
      <c r="D2196"/>
      <c r="E2196"/>
      <c r="F2196"/>
      <c r="G2196"/>
      <c r="H2196"/>
      <c r="I2196"/>
    </row>
    <row r="2197" spans="1:9" ht="12.75" x14ac:dyDescent="0.2">
      <c r="A2197"/>
      <c r="B2197"/>
      <c r="C2197"/>
      <c r="D2197"/>
      <c r="E2197"/>
      <c r="F2197"/>
      <c r="G2197"/>
      <c r="H2197"/>
      <c r="I2197"/>
    </row>
    <row r="2198" spans="1:9" ht="12.75" x14ac:dyDescent="0.2">
      <c r="A2198"/>
      <c r="B2198"/>
      <c r="C2198"/>
      <c r="D2198"/>
      <c r="E2198"/>
      <c r="F2198"/>
      <c r="G2198"/>
      <c r="H2198"/>
      <c r="I2198"/>
    </row>
    <row r="2199" spans="1:9" ht="12.75" x14ac:dyDescent="0.2">
      <c r="A2199"/>
      <c r="B2199"/>
      <c r="C2199"/>
      <c r="D2199"/>
      <c r="E2199"/>
      <c r="F2199"/>
      <c r="G2199"/>
      <c r="H2199"/>
      <c r="I2199"/>
    </row>
    <row r="2200" spans="1:9" ht="12.75" x14ac:dyDescent="0.2">
      <c r="A2200"/>
      <c r="B2200"/>
      <c r="C2200"/>
      <c r="D2200"/>
      <c r="E2200"/>
      <c r="F2200"/>
      <c r="G2200"/>
      <c r="H2200"/>
      <c r="I2200"/>
    </row>
    <row r="2201" spans="1:9" ht="12.75" x14ac:dyDescent="0.2">
      <c r="A2201"/>
      <c r="B2201"/>
      <c r="C2201"/>
      <c r="D2201"/>
      <c r="E2201"/>
      <c r="F2201"/>
      <c r="G2201"/>
      <c r="H2201"/>
      <c r="I2201"/>
    </row>
    <row r="2202" spans="1:9" ht="12.75" x14ac:dyDescent="0.2">
      <c r="A2202"/>
      <c r="B2202"/>
      <c r="C2202"/>
      <c r="D2202"/>
      <c r="E2202"/>
      <c r="F2202"/>
      <c r="G2202"/>
      <c r="H2202"/>
      <c r="I2202"/>
    </row>
    <row r="2203" spans="1:9" ht="12.75" x14ac:dyDescent="0.2">
      <c r="A2203"/>
      <c r="B2203"/>
      <c r="C2203"/>
      <c r="D2203"/>
      <c r="E2203"/>
      <c r="F2203"/>
      <c r="G2203"/>
      <c r="H2203"/>
      <c r="I2203"/>
    </row>
    <row r="2204" spans="1:9" ht="12.75" x14ac:dyDescent="0.2">
      <c r="A2204"/>
      <c r="B2204"/>
      <c r="C2204"/>
      <c r="D2204"/>
      <c r="E2204"/>
      <c r="F2204"/>
      <c r="G2204"/>
      <c r="H2204"/>
      <c r="I2204"/>
    </row>
    <row r="2205" spans="1:9" ht="12.75" x14ac:dyDescent="0.2">
      <c r="A2205"/>
      <c r="B2205"/>
      <c r="C2205"/>
      <c r="D2205"/>
      <c r="E2205"/>
      <c r="F2205"/>
      <c r="G2205"/>
      <c r="H2205"/>
      <c r="I2205"/>
    </row>
    <row r="2206" spans="1:9" ht="12.75" x14ac:dyDescent="0.2">
      <c r="A2206"/>
      <c r="B2206"/>
      <c r="C2206"/>
      <c r="D2206"/>
      <c r="E2206"/>
      <c r="F2206"/>
      <c r="G2206"/>
      <c r="H2206"/>
      <c r="I2206"/>
    </row>
    <row r="2207" spans="1:9" ht="12.75" x14ac:dyDescent="0.2">
      <c r="A2207"/>
      <c r="B2207"/>
      <c r="C2207"/>
      <c r="D2207"/>
      <c r="E2207"/>
      <c r="F2207"/>
      <c r="G2207"/>
      <c r="H2207"/>
      <c r="I2207"/>
    </row>
    <row r="2208" spans="1:9" ht="12.75" x14ac:dyDescent="0.2">
      <c r="A2208"/>
      <c r="B2208"/>
      <c r="C2208"/>
      <c r="D2208"/>
      <c r="E2208"/>
      <c r="F2208"/>
      <c r="G2208"/>
      <c r="H2208"/>
      <c r="I2208"/>
    </row>
    <row r="2209" spans="1:9" ht="12.75" x14ac:dyDescent="0.2">
      <c r="A2209"/>
      <c r="B2209"/>
      <c r="C2209"/>
      <c r="D2209"/>
      <c r="E2209"/>
      <c r="F2209"/>
      <c r="G2209"/>
      <c r="H2209"/>
      <c r="I2209"/>
    </row>
    <row r="2210" spans="1:9" ht="12.75" x14ac:dyDescent="0.2">
      <c r="A2210"/>
      <c r="B2210"/>
      <c r="C2210"/>
      <c r="D2210"/>
      <c r="E2210"/>
      <c r="F2210"/>
      <c r="G2210"/>
      <c r="H2210"/>
      <c r="I2210"/>
    </row>
    <row r="2211" spans="1:9" ht="12.75" x14ac:dyDescent="0.2">
      <c r="A2211"/>
      <c r="B2211"/>
      <c r="C2211"/>
      <c r="D2211"/>
      <c r="E2211"/>
      <c r="F2211"/>
      <c r="G2211"/>
      <c r="H2211"/>
      <c r="I2211"/>
    </row>
    <row r="2212" spans="1:9" ht="12.75" x14ac:dyDescent="0.2">
      <c r="A2212"/>
      <c r="B2212"/>
      <c r="C2212"/>
      <c r="D2212"/>
      <c r="E2212"/>
      <c r="F2212"/>
      <c r="G2212"/>
      <c r="H2212"/>
      <c r="I2212"/>
    </row>
    <row r="2213" spans="1:9" ht="12.75" x14ac:dyDescent="0.2">
      <c r="A2213"/>
      <c r="B2213"/>
      <c r="C2213"/>
      <c r="D2213"/>
      <c r="E2213"/>
      <c r="F2213"/>
      <c r="G2213"/>
      <c r="H2213"/>
      <c r="I2213"/>
    </row>
    <row r="2214" spans="1:9" ht="12.75" x14ac:dyDescent="0.2">
      <c r="A2214"/>
      <c r="B2214"/>
      <c r="C2214"/>
      <c r="D2214"/>
      <c r="E2214"/>
      <c r="F2214"/>
      <c r="G2214"/>
      <c r="H2214"/>
      <c r="I2214"/>
    </row>
    <row r="2215" spans="1:9" ht="12.75" x14ac:dyDescent="0.2">
      <c r="A2215"/>
      <c r="B2215"/>
      <c r="C2215"/>
      <c r="D2215"/>
      <c r="E2215"/>
      <c r="F2215"/>
      <c r="G2215"/>
      <c r="H2215"/>
      <c r="I2215"/>
    </row>
    <row r="2216" spans="1:9" ht="12.75" x14ac:dyDescent="0.2">
      <c r="A2216"/>
      <c r="B2216"/>
      <c r="C2216"/>
      <c r="D2216"/>
      <c r="E2216"/>
      <c r="F2216"/>
      <c r="G2216"/>
      <c r="H2216"/>
      <c r="I2216"/>
    </row>
    <row r="2217" spans="1:9" ht="12.75" x14ac:dyDescent="0.2">
      <c r="A2217"/>
      <c r="B2217"/>
      <c r="C2217"/>
      <c r="D2217"/>
      <c r="E2217"/>
      <c r="F2217"/>
      <c r="G2217"/>
      <c r="H2217"/>
      <c r="I2217"/>
    </row>
    <row r="2218" spans="1:9" ht="12.75" x14ac:dyDescent="0.2">
      <c r="A2218"/>
      <c r="B2218"/>
      <c r="C2218"/>
      <c r="D2218"/>
      <c r="E2218"/>
      <c r="F2218"/>
      <c r="G2218"/>
      <c r="H2218"/>
      <c r="I2218"/>
    </row>
    <row r="2219" spans="1:9" ht="12.75" x14ac:dyDescent="0.2">
      <c r="A2219"/>
      <c r="B2219"/>
      <c r="C2219"/>
      <c r="D2219"/>
      <c r="E2219"/>
      <c r="F2219"/>
      <c r="G2219"/>
      <c r="H2219"/>
      <c r="I2219"/>
    </row>
    <row r="2220" spans="1:9" ht="12.75" x14ac:dyDescent="0.2">
      <c r="A2220"/>
      <c r="B2220"/>
      <c r="C2220"/>
      <c r="D2220"/>
      <c r="E2220"/>
      <c r="F2220"/>
      <c r="G2220"/>
      <c r="H2220"/>
      <c r="I2220"/>
    </row>
    <row r="2221" spans="1:9" ht="12.75" x14ac:dyDescent="0.2">
      <c r="A2221"/>
      <c r="B2221"/>
      <c r="C2221"/>
      <c r="D2221"/>
      <c r="E2221"/>
      <c r="F2221"/>
      <c r="G2221"/>
      <c r="H2221"/>
      <c r="I2221"/>
    </row>
    <row r="2222" spans="1:9" ht="12.75" x14ac:dyDescent="0.2">
      <c r="A2222"/>
      <c r="B2222"/>
      <c r="C2222"/>
      <c r="D2222"/>
      <c r="E2222"/>
      <c r="F2222"/>
      <c r="G2222"/>
      <c r="H2222"/>
      <c r="I2222"/>
    </row>
    <row r="2223" spans="1:9" ht="12.75" x14ac:dyDescent="0.2">
      <c r="A2223"/>
      <c r="B2223"/>
      <c r="C2223"/>
      <c r="D2223"/>
      <c r="E2223"/>
      <c r="F2223"/>
      <c r="G2223"/>
      <c r="H2223"/>
      <c r="I2223"/>
    </row>
    <row r="2224" spans="1:9" ht="12.75" x14ac:dyDescent="0.2">
      <c r="A2224"/>
      <c r="B2224"/>
      <c r="C2224"/>
      <c r="D2224"/>
      <c r="E2224"/>
      <c r="F2224"/>
      <c r="G2224"/>
      <c r="H2224"/>
      <c r="I2224"/>
    </row>
    <row r="2225" spans="1:9" ht="12.75" x14ac:dyDescent="0.2">
      <c r="A2225"/>
      <c r="B2225"/>
      <c r="C2225"/>
      <c r="D2225"/>
      <c r="E2225"/>
      <c r="F2225"/>
      <c r="G2225"/>
      <c r="H2225"/>
      <c r="I2225"/>
    </row>
    <row r="2226" spans="1:9" ht="12.75" x14ac:dyDescent="0.2">
      <c r="A2226"/>
      <c r="B2226"/>
      <c r="C2226"/>
      <c r="D2226"/>
      <c r="E2226"/>
      <c r="F2226"/>
      <c r="G2226"/>
      <c r="H2226"/>
      <c r="I2226"/>
    </row>
    <row r="2227" spans="1:9" ht="12.75" x14ac:dyDescent="0.2">
      <c r="A2227"/>
      <c r="B2227"/>
      <c r="C2227"/>
      <c r="D2227"/>
      <c r="E2227"/>
      <c r="F2227"/>
      <c r="G2227"/>
      <c r="H2227"/>
      <c r="I2227"/>
    </row>
    <row r="2228" spans="1:9" ht="12.75" x14ac:dyDescent="0.2">
      <c r="A2228"/>
      <c r="B2228"/>
      <c r="C2228"/>
      <c r="D2228"/>
      <c r="E2228"/>
      <c r="F2228"/>
      <c r="G2228"/>
      <c r="H2228"/>
      <c r="I2228"/>
    </row>
    <row r="2229" spans="1:9" ht="12.75" x14ac:dyDescent="0.2">
      <c r="A2229"/>
      <c r="B2229"/>
      <c r="C2229"/>
      <c r="D2229"/>
      <c r="E2229"/>
      <c r="F2229"/>
      <c r="G2229"/>
      <c r="H2229"/>
      <c r="I2229"/>
    </row>
    <row r="2230" spans="1:9" ht="12.75" x14ac:dyDescent="0.2">
      <c r="A2230"/>
      <c r="B2230"/>
      <c r="C2230"/>
      <c r="D2230"/>
      <c r="E2230"/>
      <c r="F2230"/>
      <c r="G2230"/>
      <c r="H2230"/>
      <c r="I2230"/>
    </row>
    <row r="2231" spans="1:9" ht="12.75" x14ac:dyDescent="0.2">
      <c r="A2231"/>
      <c r="B2231"/>
      <c r="C2231"/>
      <c r="D2231"/>
      <c r="E2231"/>
      <c r="F2231"/>
      <c r="G2231"/>
      <c r="H2231"/>
      <c r="I2231"/>
    </row>
    <row r="2232" spans="1:9" ht="12.75" x14ac:dyDescent="0.2">
      <c r="A2232"/>
      <c r="B2232"/>
      <c r="C2232"/>
      <c r="D2232"/>
      <c r="E2232"/>
      <c r="F2232"/>
      <c r="G2232"/>
      <c r="H2232"/>
      <c r="I2232"/>
    </row>
    <row r="2233" spans="1:9" ht="12.75" x14ac:dyDescent="0.2">
      <c r="A2233"/>
      <c r="B2233"/>
      <c r="C2233"/>
      <c r="D2233"/>
      <c r="E2233"/>
      <c r="F2233"/>
      <c r="G2233"/>
      <c r="H2233"/>
      <c r="I2233"/>
    </row>
    <row r="2234" spans="1:9" ht="12.75" x14ac:dyDescent="0.2">
      <c r="A2234"/>
      <c r="B2234"/>
      <c r="C2234"/>
      <c r="D2234"/>
      <c r="E2234"/>
      <c r="F2234"/>
      <c r="G2234"/>
      <c r="H2234"/>
      <c r="I2234"/>
    </row>
    <row r="2235" spans="1:9" ht="12.75" x14ac:dyDescent="0.2">
      <c r="A2235"/>
      <c r="B2235"/>
      <c r="C2235"/>
      <c r="D2235"/>
      <c r="E2235"/>
      <c r="F2235"/>
      <c r="G2235"/>
      <c r="H2235"/>
      <c r="I2235"/>
    </row>
    <row r="2236" spans="1:9" ht="12.75" x14ac:dyDescent="0.2">
      <c r="A2236"/>
      <c r="B2236"/>
      <c r="C2236"/>
      <c r="D2236"/>
      <c r="E2236"/>
      <c r="F2236"/>
      <c r="G2236"/>
      <c r="H2236"/>
      <c r="I2236"/>
    </row>
    <row r="2237" spans="1:9" ht="12.75" x14ac:dyDescent="0.2">
      <c r="A2237"/>
      <c r="B2237"/>
      <c r="C2237"/>
      <c r="D2237"/>
      <c r="E2237"/>
      <c r="F2237"/>
      <c r="G2237"/>
      <c r="H2237"/>
      <c r="I2237"/>
    </row>
    <row r="2238" spans="1:9" ht="12.75" x14ac:dyDescent="0.2">
      <c r="A2238"/>
      <c r="B2238"/>
      <c r="C2238"/>
      <c r="D2238"/>
      <c r="E2238"/>
      <c r="F2238"/>
      <c r="G2238"/>
      <c r="H2238"/>
      <c r="I2238"/>
    </row>
    <row r="2239" spans="1:9" ht="12.75" x14ac:dyDescent="0.2">
      <c r="A2239"/>
      <c r="B2239"/>
      <c r="C2239"/>
      <c r="D2239"/>
      <c r="E2239"/>
      <c r="F2239"/>
      <c r="G2239"/>
      <c r="H2239"/>
      <c r="I2239"/>
    </row>
    <row r="2240" spans="1:9" ht="12.75" x14ac:dyDescent="0.2">
      <c r="A2240"/>
      <c r="B2240"/>
      <c r="C2240"/>
      <c r="D2240"/>
      <c r="E2240"/>
      <c r="F2240"/>
      <c r="G2240"/>
      <c r="H2240"/>
      <c r="I2240"/>
    </row>
    <row r="2241" spans="1:9" ht="12.75" x14ac:dyDescent="0.2">
      <c r="A2241"/>
      <c r="B2241"/>
      <c r="C2241"/>
      <c r="D2241"/>
      <c r="E2241"/>
      <c r="F2241"/>
      <c r="G2241"/>
      <c r="H2241"/>
      <c r="I2241"/>
    </row>
    <row r="2242" spans="1:9" ht="12.75" x14ac:dyDescent="0.2">
      <c r="A2242"/>
      <c r="B2242"/>
      <c r="C2242"/>
      <c r="D2242"/>
      <c r="E2242"/>
      <c r="F2242"/>
      <c r="G2242"/>
      <c r="H2242"/>
      <c r="I2242"/>
    </row>
    <row r="2243" spans="1:9" ht="12.75" x14ac:dyDescent="0.2">
      <c r="A2243"/>
      <c r="B2243"/>
      <c r="C2243"/>
      <c r="D2243"/>
      <c r="E2243"/>
      <c r="F2243"/>
      <c r="G2243"/>
      <c r="H2243"/>
      <c r="I2243"/>
    </row>
    <row r="2244" spans="1:9" ht="12.75" x14ac:dyDescent="0.2">
      <c r="A2244"/>
      <c r="B2244"/>
      <c r="C2244"/>
      <c r="D2244"/>
      <c r="E2244"/>
      <c r="F2244"/>
      <c r="G2244"/>
      <c r="H2244"/>
      <c r="I2244"/>
    </row>
    <row r="2245" spans="1:9" ht="12.75" x14ac:dyDescent="0.2">
      <c r="A2245"/>
      <c r="B2245"/>
      <c r="C2245"/>
      <c r="D2245"/>
      <c r="E2245"/>
      <c r="F2245"/>
      <c r="G2245"/>
      <c r="H2245"/>
      <c r="I2245"/>
    </row>
    <row r="2246" spans="1:9" ht="12.75" x14ac:dyDescent="0.2">
      <c r="A2246"/>
      <c r="B2246"/>
      <c r="C2246"/>
      <c r="D2246"/>
      <c r="E2246"/>
      <c r="F2246"/>
      <c r="G2246"/>
      <c r="H2246"/>
      <c r="I2246"/>
    </row>
    <row r="2247" spans="1:9" ht="12.75" x14ac:dyDescent="0.2">
      <c r="A2247"/>
      <c r="B2247"/>
      <c r="C2247"/>
      <c r="D2247"/>
      <c r="E2247"/>
      <c r="F2247"/>
      <c r="G2247"/>
      <c r="H2247"/>
      <c r="I2247"/>
    </row>
    <row r="2248" spans="1:9" ht="12.75" x14ac:dyDescent="0.2">
      <c r="A2248"/>
      <c r="B2248"/>
      <c r="C2248"/>
      <c r="D2248"/>
      <c r="E2248"/>
      <c r="F2248"/>
      <c r="G2248"/>
      <c r="H2248"/>
      <c r="I2248"/>
    </row>
    <row r="2249" spans="1:9" ht="12.75" x14ac:dyDescent="0.2">
      <c r="A2249"/>
      <c r="B2249"/>
      <c r="C2249"/>
      <c r="D2249"/>
      <c r="E2249"/>
      <c r="F2249"/>
      <c r="G2249"/>
      <c r="H2249"/>
      <c r="I2249"/>
    </row>
    <row r="2250" spans="1:9" ht="12.75" x14ac:dyDescent="0.2">
      <c r="A2250"/>
      <c r="B2250"/>
      <c r="C2250"/>
      <c r="D2250"/>
      <c r="E2250"/>
      <c r="F2250"/>
      <c r="G2250"/>
      <c r="H2250"/>
      <c r="I2250"/>
    </row>
    <row r="2251" spans="1:9" ht="12.75" x14ac:dyDescent="0.2">
      <c r="A2251"/>
      <c r="B2251"/>
      <c r="C2251"/>
      <c r="D2251"/>
      <c r="E2251"/>
      <c r="F2251"/>
      <c r="G2251"/>
      <c r="H2251"/>
      <c r="I2251"/>
    </row>
    <row r="2252" spans="1:9" ht="12.75" x14ac:dyDescent="0.2">
      <c r="A2252"/>
      <c r="B2252"/>
      <c r="C2252"/>
      <c r="D2252"/>
      <c r="E2252"/>
      <c r="F2252"/>
      <c r="G2252"/>
      <c r="H2252"/>
      <c r="I2252"/>
    </row>
    <row r="2253" spans="1:9" ht="12.75" x14ac:dyDescent="0.2">
      <c r="A2253"/>
      <c r="B2253"/>
      <c r="C2253"/>
      <c r="D2253"/>
      <c r="E2253"/>
      <c r="F2253"/>
      <c r="G2253"/>
      <c r="H2253"/>
      <c r="I2253"/>
    </row>
    <row r="2254" spans="1:9" ht="12.75" x14ac:dyDescent="0.2">
      <c r="A2254"/>
      <c r="B2254"/>
      <c r="C2254"/>
      <c r="D2254"/>
      <c r="E2254"/>
      <c r="F2254"/>
      <c r="G2254"/>
      <c r="H2254"/>
      <c r="I2254"/>
    </row>
    <row r="2255" spans="1:9" ht="12.75" x14ac:dyDescent="0.2">
      <c r="A2255"/>
      <c r="B2255"/>
      <c r="C2255"/>
      <c r="D2255"/>
      <c r="E2255"/>
      <c r="F2255"/>
      <c r="G2255"/>
      <c r="H2255"/>
      <c r="I2255"/>
    </row>
    <row r="2256" spans="1:9" ht="12.75" x14ac:dyDescent="0.2">
      <c r="A2256"/>
      <c r="B2256"/>
      <c r="C2256"/>
      <c r="D2256"/>
      <c r="E2256"/>
      <c r="F2256"/>
      <c r="G2256"/>
      <c r="H2256"/>
      <c r="I2256"/>
    </row>
    <row r="2257" spans="1:9" ht="12.75" x14ac:dyDescent="0.2">
      <c r="A2257"/>
      <c r="B2257"/>
      <c r="C2257"/>
      <c r="D2257"/>
      <c r="E2257"/>
      <c r="F2257"/>
      <c r="G2257"/>
      <c r="H2257"/>
      <c r="I2257"/>
    </row>
    <row r="2258" spans="1:9" ht="12.75" x14ac:dyDescent="0.2">
      <c r="A2258"/>
      <c r="B2258"/>
      <c r="C2258"/>
      <c r="D2258"/>
      <c r="E2258"/>
      <c r="F2258"/>
      <c r="G2258"/>
      <c r="H2258"/>
      <c r="I2258"/>
    </row>
    <row r="2259" spans="1:9" ht="12.75" x14ac:dyDescent="0.2">
      <c r="A2259"/>
      <c r="B2259"/>
      <c r="C2259"/>
      <c r="D2259"/>
      <c r="E2259"/>
      <c r="F2259"/>
      <c r="G2259"/>
      <c r="H2259"/>
      <c r="I2259"/>
    </row>
    <row r="2260" spans="1:9" ht="12.75" x14ac:dyDescent="0.2">
      <c r="A2260"/>
      <c r="B2260"/>
      <c r="C2260"/>
      <c r="D2260"/>
      <c r="E2260"/>
      <c r="F2260"/>
      <c r="G2260"/>
      <c r="H2260"/>
      <c r="I2260"/>
    </row>
    <row r="2261" spans="1:9" ht="12.75" x14ac:dyDescent="0.2">
      <c r="A2261"/>
      <c r="B2261"/>
      <c r="C2261"/>
      <c r="D2261"/>
      <c r="E2261"/>
      <c r="F2261"/>
      <c r="G2261"/>
      <c r="H2261"/>
      <c r="I2261"/>
    </row>
    <row r="2262" spans="1:9" ht="12.75" x14ac:dyDescent="0.2">
      <c r="A2262"/>
      <c r="B2262"/>
      <c r="C2262"/>
      <c r="D2262"/>
      <c r="E2262"/>
      <c r="F2262"/>
      <c r="G2262"/>
      <c r="H2262"/>
      <c r="I2262"/>
    </row>
    <row r="2263" spans="1:9" ht="12.75" x14ac:dyDescent="0.2">
      <c r="A2263"/>
      <c r="B2263"/>
      <c r="C2263"/>
      <c r="D2263"/>
      <c r="E2263"/>
      <c r="F2263"/>
      <c r="G2263"/>
      <c r="H2263"/>
      <c r="I2263"/>
    </row>
    <row r="2264" spans="1:9" ht="12.75" x14ac:dyDescent="0.2">
      <c r="A2264"/>
      <c r="B2264"/>
      <c r="C2264"/>
      <c r="D2264"/>
      <c r="E2264"/>
      <c r="F2264"/>
      <c r="G2264"/>
      <c r="H2264"/>
      <c r="I2264"/>
    </row>
    <row r="2265" spans="1:9" ht="12.75" x14ac:dyDescent="0.2">
      <c r="A2265"/>
      <c r="B2265"/>
      <c r="C2265"/>
      <c r="D2265"/>
      <c r="E2265"/>
      <c r="F2265"/>
      <c r="G2265"/>
      <c r="H2265"/>
      <c r="I2265"/>
    </row>
    <row r="2266" spans="1:9" ht="12.75" x14ac:dyDescent="0.2">
      <c r="A2266"/>
      <c r="B2266"/>
      <c r="C2266"/>
      <c r="D2266"/>
      <c r="E2266"/>
      <c r="F2266"/>
      <c r="G2266"/>
      <c r="H2266"/>
      <c r="I2266"/>
    </row>
    <row r="2267" spans="1:9" ht="12.75" x14ac:dyDescent="0.2">
      <c r="A2267"/>
      <c r="B2267"/>
      <c r="C2267"/>
      <c r="D2267"/>
      <c r="E2267"/>
      <c r="F2267"/>
      <c r="G2267"/>
      <c r="H2267"/>
      <c r="I2267"/>
    </row>
    <row r="2268" spans="1:9" ht="12.75" x14ac:dyDescent="0.2">
      <c r="A2268"/>
      <c r="B2268"/>
      <c r="C2268"/>
      <c r="D2268"/>
      <c r="E2268"/>
      <c r="F2268"/>
      <c r="G2268"/>
      <c r="H2268"/>
      <c r="I2268"/>
    </row>
    <row r="2269" spans="1:9" ht="12.75" x14ac:dyDescent="0.2">
      <c r="A2269"/>
      <c r="B2269"/>
      <c r="C2269"/>
      <c r="D2269"/>
      <c r="E2269"/>
      <c r="F2269"/>
      <c r="G2269"/>
      <c r="H2269"/>
      <c r="I2269"/>
    </row>
    <row r="2270" spans="1:9" ht="12.75" x14ac:dyDescent="0.2">
      <c r="A2270"/>
      <c r="B2270"/>
      <c r="C2270"/>
      <c r="D2270"/>
      <c r="E2270"/>
      <c r="F2270"/>
      <c r="G2270"/>
      <c r="H2270"/>
      <c r="I2270"/>
    </row>
    <row r="2271" spans="1:9" ht="12.75" x14ac:dyDescent="0.2">
      <c r="A2271"/>
      <c r="B2271"/>
      <c r="C2271"/>
      <c r="D2271"/>
      <c r="E2271"/>
      <c r="F2271"/>
      <c r="G2271"/>
      <c r="H2271"/>
      <c r="I2271"/>
    </row>
    <row r="2272" spans="1:9" ht="12.75" x14ac:dyDescent="0.2">
      <c r="A2272"/>
      <c r="B2272"/>
      <c r="C2272"/>
      <c r="D2272"/>
      <c r="E2272"/>
      <c r="F2272"/>
      <c r="G2272"/>
      <c r="H2272"/>
      <c r="I2272"/>
    </row>
    <row r="2273" spans="1:9" ht="12.75" x14ac:dyDescent="0.2">
      <c r="A2273"/>
      <c r="B2273"/>
      <c r="C2273"/>
      <c r="D2273"/>
      <c r="E2273"/>
      <c r="F2273"/>
      <c r="G2273"/>
      <c r="H2273"/>
      <c r="I2273"/>
    </row>
    <row r="2274" spans="1:9" ht="12.75" x14ac:dyDescent="0.2">
      <c r="A2274"/>
      <c r="B2274"/>
      <c r="C2274"/>
      <c r="D2274"/>
      <c r="E2274"/>
      <c r="F2274"/>
      <c r="G2274"/>
      <c r="H2274"/>
      <c r="I2274"/>
    </row>
    <row r="2275" spans="1:9" ht="12.75" x14ac:dyDescent="0.2">
      <c r="A2275"/>
      <c r="B2275"/>
      <c r="C2275"/>
      <c r="D2275"/>
      <c r="E2275"/>
      <c r="F2275"/>
      <c r="G2275"/>
      <c r="H2275"/>
      <c r="I2275"/>
    </row>
    <row r="2276" spans="1:9" ht="12.75" x14ac:dyDescent="0.2">
      <c r="A2276"/>
      <c r="B2276"/>
      <c r="C2276"/>
      <c r="D2276"/>
      <c r="E2276"/>
      <c r="F2276"/>
      <c r="G2276"/>
      <c r="H2276"/>
      <c r="I2276"/>
    </row>
    <row r="2277" spans="1:9" ht="12.75" x14ac:dyDescent="0.2">
      <c r="A2277"/>
      <c r="B2277"/>
      <c r="C2277"/>
      <c r="D2277"/>
      <c r="E2277"/>
      <c r="F2277"/>
      <c r="G2277"/>
      <c r="H2277"/>
      <c r="I2277"/>
    </row>
    <row r="2278" spans="1:9" ht="12.75" x14ac:dyDescent="0.2">
      <c r="A2278"/>
      <c r="B2278"/>
      <c r="C2278"/>
      <c r="D2278"/>
      <c r="E2278"/>
      <c r="F2278"/>
      <c r="G2278"/>
      <c r="H2278"/>
      <c r="I2278"/>
    </row>
    <row r="2279" spans="1:9" ht="12.75" x14ac:dyDescent="0.2">
      <c r="A2279"/>
      <c r="B2279"/>
      <c r="C2279"/>
      <c r="D2279"/>
      <c r="E2279"/>
      <c r="F2279"/>
      <c r="G2279"/>
      <c r="H2279"/>
      <c r="I2279"/>
    </row>
    <row r="2280" spans="1:9" ht="12.75" x14ac:dyDescent="0.2">
      <c r="A2280"/>
      <c r="B2280"/>
      <c r="C2280"/>
      <c r="D2280"/>
      <c r="E2280"/>
      <c r="F2280"/>
      <c r="G2280"/>
      <c r="H2280"/>
      <c r="I2280"/>
    </row>
    <row r="2281" spans="1:9" ht="12.75" x14ac:dyDescent="0.2">
      <c r="A2281"/>
      <c r="B2281"/>
      <c r="C2281"/>
      <c r="D2281"/>
      <c r="E2281"/>
      <c r="F2281"/>
      <c r="G2281"/>
      <c r="H2281"/>
      <c r="I2281"/>
    </row>
    <row r="2282" spans="1:9" ht="12.75" x14ac:dyDescent="0.2">
      <c r="A2282"/>
      <c r="B2282"/>
      <c r="C2282"/>
      <c r="D2282"/>
      <c r="E2282"/>
      <c r="F2282"/>
      <c r="G2282"/>
      <c r="H2282"/>
      <c r="I2282"/>
    </row>
    <row r="2283" spans="1:9" ht="12.75" x14ac:dyDescent="0.2">
      <c r="A2283"/>
      <c r="B2283"/>
      <c r="C2283"/>
      <c r="D2283"/>
      <c r="E2283"/>
      <c r="F2283"/>
      <c r="G2283"/>
      <c r="H2283"/>
      <c r="I2283"/>
    </row>
    <row r="2284" spans="1:9" ht="12.75" x14ac:dyDescent="0.2">
      <c r="A2284"/>
      <c r="B2284"/>
      <c r="C2284"/>
      <c r="D2284"/>
      <c r="E2284"/>
      <c r="F2284"/>
      <c r="G2284"/>
      <c r="H2284"/>
      <c r="I2284"/>
    </row>
    <row r="2285" spans="1:9" ht="12.75" x14ac:dyDescent="0.2">
      <c r="A2285"/>
      <c r="B2285"/>
      <c r="C2285"/>
      <c r="D2285"/>
      <c r="E2285"/>
      <c r="F2285"/>
      <c r="G2285"/>
      <c r="H2285"/>
      <c r="I2285"/>
    </row>
    <row r="2286" spans="1:9" ht="12.75" x14ac:dyDescent="0.2">
      <c r="A2286"/>
      <c r="B2286"/>
      <c r="C2286"/>
      <c r="D2286"/>
      <c r="E2286"/>
      <c r="F2286"/>
      <c r="G2286"/>
      <c r="H2286"/>
      <c r="I2286"/>
    </row>
    <row r="2287" spans="1:9" ht="12.75" x14ac:dyDescent="0.2">
      <c r="A2287"/>
      <c r="B2287"/>
      <c r="C2287"/>
      <c r="D2287"/>
      <c r="E2287"/>
      <c r="F2287"/>
      <c r="G2287"/>
      <c r="H2287"/>
      <c r="I2287"/>
    </row>
    <row r="2288" spans="1:9" ht="12.75" x14ac:dyDescent="0.2">
      <c r="A2288"/>
      <c r="B2288"/>
      <c r="C2288"/>
      <c r="D2288"/>
      <c r="E2288"/>
      <c r="F2288"/>
      <c r="G2288"/>
      <c r="H2288"/>
      <c r="I2288"/>
    </row>
    <row r="2289" spans="1:9" ht="12.75" x14ac:dyDescent="0.2">
      <c r="A2289"/>
      <c r="B2289"/>
      <c r="C2289"/>
      <c r="D2289"/>
      <c r="E2289"/>
      <c r="F2289"/>
      <c r="G2289"/>
      <c r="H2289"/>
      <c r="I2289"/>
    </row>
    <row r="2290" spans="1:9" ht="12.75" x14ac:dyDescent="0.2">
      <c r="A2290"/>
      <c r="B2290"/>
      <c r="C2290"/>
      <c r="D2290"/>
      <c r="E2290"/>
      <c r="F2290"/>
      <c r="G2290"/>
      <c r="H2290"/>
      <c r="I2290"/>
    </row>
    <row r="2291" spans="1:9" ht="12.75" x14ac:dyDescent="0.2">
      <c r="A2291"/>
      <c r="B2291"/>
      <c r="C2291"/>
      <c r="D2291"/>
      <c r="E2291"/>
      <c r="F2291"/>
      <c r="G2291"/>
      <c r="H2291"/>
      <c r="I2291"/>
    </row>
    <row r="2292" spans="1:9" ht="12.75" x14ac:dyDescent="0.2">
      <c r="A2292"/>
      <c r="B2292"/>
      <c r="C2292"/>
      <c r="D2292"/>
      <c r="E2292"/>
      <c r="F2292"/>
      <c r="G2292"/>
      <c r="H2292"/>
      <c r="I2292"/>
    </row>
    <row r="2293" spans="1:9" ht="12.75" x14ac:dyDescent="0.2">
      <c r="A2293"/>
      <c r="B2293"/>
      <c r="C2293"/>
      <c r="D2293"/>
      <c r="E2293"/>
      <c r="F2293"/>
      <c r="G2293"/>
      <c r="H2293"/>
      <c r="I2293"/>
    </row>
    <row r="2294" spans="1:9" ht="12.75" x14ac:dyDescent="0.2">
      <c r="A2294"/>
      <c r="B2294"/>
      <c r="C2294"/>
      <c r="D2294"/>
      <c r="E2294"/>
      <c r="F2294"/>
      <c r="G2294"/>
      <c r="H2294"/>
      <c r="I2294"/>
    </row>
    <row r="2295" spans="1:9" ht="12.75" x14ac:dyDescent="0.2">
      <c r="A2295"/>
      <c r="B2295"/>
      <c r="C2295"/>
      <c r="D2295"/>
      <c r="E2295"/>
      <c r="F2295"/>
      <c r="G2295"/>
      <c r="H2295"/>
      <c r="I2295"/>
    </row>
    <row r="2296" spans="1:9" ht="12.75" x14ac:dyDescent="0.2">
      <c r="A2296"/>
      <c r="B2296"/>
      <c r="C2296"/>
      <c r="D2296"/>
      <c r="E2296"/>
      <c r="F2296"/>
      <c r="G2296"/>
      <c r="H2296"/>
      <c r="I2296"/>
    </row>
    <row r="2297" spans="1:9" ht="12.75" x14ac:dyDescent="0.2">
      <c r="A2297"/>
      <c r="B2297"/>
      <c r="C2297"/>
      <c r="D2297"/>
      <c r="E2297"/>
      <c r="F2297"/>
      <c r="G2297"/>
      <c r="H2297"/>
      <c r="I2297"/>
    </row>
    <row r="2298" spans="1:9" ht="12.75" x14ac:dyDescent="0.2">
      <c r="A2298"/>
      <c r="B2298"/>
      <c r="C2298"/>
      <c r="D2298"/>
      <c r="E2298"/>
      <c r="F2298"/>
      <c r="G2298"/>
      <c r="H2298"/>
      <c r="I2298"/>
    </row>
    <row r="2299" spans="1:9" ht="12.75" x14ac:dyDescent="0.2">
      <c r="A2299"/>
      <c r="B2299"/>
      <c r="C2299"/>
      <c r="D2299"/>
      <c r="E2299"/>
      <c r="F2299"/>
      <c r="G2299"/>
      <c r="H2299"/>
      <c r="I2299"/>
    </row>
    <row r="2300" spans="1:9" ht="12.75" x14ac:dyDescent="0.2">
      <c r="A2300"/>
      <c r="B2300"/>
      <c r="C2300"/>
      <c r="D2300"/>
      <c r="E2300"/>
      <c r="F2300"/>
      <c r="G2300"/>
      <c r="H2300"/>
      <c r="I2300"/>
    </row>
    <row r="2301" spans="1:9" ht="12.75" x14ac:dyDescent="0.2">
      <c r="A2301"/>
      <c r="B2301"/>
      <c r="C2301"/>
      <c r="D2301"/>
      <c r="E2301"/>
      <c r="F2301"/>
      <c r="G2301"/>
      <c r="H2301"/>
      <c r="I2301"/>
    </row>
    <row r="2302" spans="1:9" ht="12.75" x14ac:dyDescent="0.2">
      <c r="A2302"/>
      <c r="B2302"/>
      <c r="C2302"/>
      <c r="D2302"/>
      <c r="E2302"/>
      <c r="F2302"/>
      <c r="G2302"/>
      <c r="H2302"/>
      <c r="I2302"/>
    </row>
    <row r="2303" spans="1:9" ht="12.75" x14ac:dyDescent="0.2">
      <c r="A2303"/>
      <c r="B2303"/>
      <c r="C2303"/>
      <c r="D2303"/>
      <c r="E2303"/>
      <c r="F2303"/>
      <c r="G2303"/>
      <c r="H2303"/>
      <c r="I2303"/>
    </row>
    <row r="2304" spans="1:9" ht="12.75" x14ac:dyDescent="0.2">
      <c r="A2304"/>
      <c r="B2304"/>
      <c r="C2304"/>
      <c r="D2304"/>
      <c r="E2304"/>
      <c r="F2304"/>
      <c r="G2304"/>
      <c r="H2304"/>
      <c r="I2304"/>
    </row>
    <row r="2305" spans="1:9" ht="12.75" x14ac:dyDescent="0.2">
      <c r="A2305"/>
      <c r="B2305"/>
      <c r="C2305"/>
      <c r="D2305"/>
      <c r="E2305"/>
      <c r="F2305"/>
      <c r="G2305"/>
      <c r="H2305"/>
      <c r="I2305"/>
    </row>
    <row r="2306" spans="1:9" ht="12.75" x14ac:dyDescent="0.2">
      <c r="A2306"/>
      <c r="B2306"/>
      <c r="C2306"/>
      <c r="D2306"/>
      <c r="E2306"/>
      <c r="F2306"/>
      <c r="G2306"/>
      <c r="H2306"/>
      <c r="I2306"/>
    </row>
    <row r="2307" spans="1:9" ht="12.75" x14ac:dyDescent="0.2">
      <c r="A2307"/>
      <c r="B2307"/>
      <c r="C2307"/>
      <c r="D2307"/>
      <c r="E2307"/>
      <c r="F2307"/>
      <c r="G2307"/>
      <c r="H2307"/>
      <c r="I2307"/>
    </row>
    <row r="2308" spans="1:9" ht="12.75" x14ac:dyDescent="0.2">
      <c r="A2308"/>
      <c r="B2308"/>
      <c r="C2308"/>
      <c r="D2308"/>
      <c r="E2308"/>
      <c r="F2308"/>
      <c r="G2308"/>
      <c r="H2308"/>
      <c r="I2308"/>
    </row>
    <row r="2309" spans="1:9" ht="12.75" x14ac:dyDescent="0.2">
      <c r="A2309"/>
      <c r="B2309"/>
      <c r="C2309"/>
      <c r="D2309"/>
      <c r="E2309"/>
      <c r="F2309"/>
      <c r="G2309"/>
      <c r="H2309"/>
      <c r="I2309"/>
    </row>
    <row r="2310" spans="1:9" ht="12.75" x14ac:dyDescent="0.2">
      <c r="A2310"/>
      <c r="B2310"/>
      <c r="C2310"/>
      <c r="D2310"/>
      <c r="E2310"/>
      <c r="F2310"/>
      <c r="G2310"/>
      <c r="H2310"/>
      <c r="I2310"/>
    </row>
    <row r="2311" spans="1:9" ht="12.75" x14ac:dyDescent="0.2">
      <c r="A2311"/>
      <c r="B2311"/>
      <c r="C2311"/>
      <c r="D2311"/>
      <c r="E2311"/>
      <c r="F2311"/>
      <c r="G2311"/>
      <c r="H2311"/>
      <c r="I2311"/>
    </row>
    <row r="2312" spans="1:9" ht="12.75" x14ac:dyDescent="0.2">
      <c r="A2312"/>
      <c r="B2312"/>
      <c r="C2312"/>
      <c r="D2312"/>
      <c r="E2312"/>
      <c r="F2312"/>
      <c r="G2312"/>
      <c r="H2312"/>
      <c r="I2312"/>
    </row>
    <row r="2313" spans="1:9" ht="12.75" x14ac:dyDescent="0.2">
      <c r="A2313"/>
      <c r="B2313"/>
      <c r="C2313"/>
      <c r="D2313"/>
      <c r="E2313"/>
      <c r="F2313"/>
      <c r="G2313"/>
      <c r="H2313"/>
      <c r="I2313"/>
    </row>
    <row r="2314" spans="1:9" ht="12.75" x14ac:dyDescent="0.2">
      <c r="A2314"/>
      <c r="B2314"/>
      <c r="C2314"/>
      <c r="D2314"/>
      <c r="E2314"/>
      <c r="F2314"/>
      <c r="G2314"/>
      <c r="H2314"/>
      <c r="I2314"/>
    </row>
    <row r="2315" spans="1:9" ht="12.75" x14ac:dyDescent="0.2">
      <c r="A2315"/>
      <c r="B2315"/>
      <c r="C2315"/>
      <c r="D2315"/>
      <c r="E2315"/>
      <c r="F2315"/>
      <c r="G2315"/>
      <c r="H2315"/>
      <c r="I2315"/>
    </row>
    <row r="2316" spans="1:9" ht="12.75" x14ac:dyDescent="0.2">
      <c r="A2316"/>
      <c r="B2316"/>
      <c r="C2316"/>
      <c r="D2316"/>
      <c r="E2316"/>
      <c r="F2316"/>
      <c r="G2316"/>
      <c r="H2316"/>
      <c r="I2316"/>
    </row>
    <row r="2317" spans="1:9" ht="12.75" x14ac:dyDescent="0.2">
      <c r="A2317"/>
      <c r="B2317"/>
      <c r="C2317"/>
      <c r="D2317"/>
      <c r="E2317"/>
      <c r="F2317"/>
      <c r="G2317"/>
      <c r="H2317"/>
      <c r="I2317"/>
    </row>
    <row r="2318" spans="1:9" ht="12.75" x14ac:dyDescent="0.2">
      <c r="A2318"/>
      <c r="B2318"/>
      <c r="C2318"/>
      <c r="D2318"/>
      <c r="E2318"/>
      <c r="F2318"/>
      <c r="G2318"/>
      <c r="H2318"/>
      <c r="I2318"/>
    </row>
    <row r="2319" spans="1:9" ht="12.75" x14ac:dyDescent="0.2">
      <c r="A2319"/>
      <c r="B2319"/>
      <c r="C2319"/>
      <c r="D2319"/>
      <c r="E2319"/>
      <c r="F2319"/>
      <c r="G2319"/>
      <c r="H2319"/>
      <c r="I2319"/>
    </row>
    <row r="2320" spans="1:9" ht="12.75" x14ac:dyDescent="0.2">
      <c r="A2320"/>
      <c r="B2320"/>
      <c r="C2320"/>
      <c r="D2320"/>
      <c r="E2320"/>
      <c r="F2320"/>
      <c r="G2320"/>
      <c r="H2320"/>
      <c r="I2320"/>
    </row>
    <row r="2321" spans="1:9" ht="12.75" x14ac:dyDescent="0.2">
      <c r="A2321"/>
      <c r="B2321"/>
      <c r="C2321"/>
      <c r="D2321"/>
      <c r="E2321"/>
      <c r="F2321"/>
      <c r="G2321"/>
      <c r="H2321"/>
      <c r="I2321"/>
    </row>
    <row r="2322" spans="1:9" ht="12.75" x14ac:dyDescent="0.2">
      <c r="A2322"/>
      <c r="B2322"/>
      <c r="C2322"/>
      <c r="D2322"/>
      <c r="E2322"/>
      <c r="F2322"/>
      <c r="G2322"/>
      <c r="H2322"/>
      <c r="I2322"/>
    </row>
    <row r="2323" spans="1:9" ht="12.75" x14ac:dyDescent="0.2">
      <c r="A2323"/>
      <c r="B2323"/>
      <c r="C2323"/>
      <c r="D2323"/>
      <c r="E2323"/>
      <c r="F2323"/>
      <c r="G2323"/>
      <c r="H2323"/>
      <c r="I2323"/>
    </row>
    <row r="2324" spans="1:9" ht="12.75" x14ac:dyDescent="0.2">
      <c r="A2324"/>
      <c r="B2324"/>
      <c r="C2324"/>
      <c r="D2324"/>
      <c r="E2324"/>
      <c r="F2324"/>
      <c r="G2324"/>
      <c r="H2324"/>
      <c r="I2324"/>
    </row>
    <row r="2325" spans="1:9" ht="12.75" x14ac:dyDescent="0.2">
      <c r="A2325"/>
      <c r="B2325"/>
      <c r="C2325"/>
      <c r="D2325"/>
      <c r="E2325"/>
      <c r="F2325"/>
      <c r="G2325"/>
      <c r="H2325"/>
      <c r="I2325"/>
    </row>
    <row r="2326" spans="1:9" ht="12.75" x14ac:dyDescent="0.2">
      <c r="A2326"/>
      <c r="B2326"/>
      <c r="C2326"/>
      <c r="D2326"/>
      <c r="E2326"/>
      <c r="F2326"/>
      <c r="G2326"/>
      <c r="H2326"/>
      <c r="I2326"/>
    </row>
    <row r="2327" spans="1:9" ht="12.75" x14ac:dyDescent="0.2">
      <c r="A2327"/>
      <c r="B2327"/>
      <c r="C2327"/>
      <c r="D2327"/>
      <c r="E2327"/>
      <c r="F2327"/>
      <c r="G2327"/>
      <c r="H2327"/>
      <c r="I2327"/>
    </row>
    <row r="2328" spans="1:9" ht="12.75" x14ac:dyDescent="0.2">
      <c r="A2328"/>
      <c r="B2328"/>
      <c r="C2328"/>
      <c r="D2328"/>
      <c r="E2328"/>
      <c r="F2328"/>
      <c r="G2328"/>
      <c r="H2328"/>
      <c r="I2328"/>
    </row>
    <row r="2329" spans="1:9" ht="12.75" x14ac:dyDescent="0.2">
      <c r="A2329"/>
      <c r="B2329"/>
      <c r="C2329"/>
      <c r="D2329"/>
      <c r="E2329"/>
      <c r="F2329"/>
      <c r="G2329"/>
      <c r="H2329"/>
      <c r="I2329"/>
    </row>
    <row r="2330" spans="1:9" ht="12.75" x14ac:dyDescent="0.2">
      <c r="A2330"/>
      <c r="B2330"/>
      <c r="C2330"/>
      <c r="D2330"/>
      <c r="E2330"/>
      <c r="F2330"/>
      <c r="G2330"/>
      <c r="H2330"/>
      <c r="I2330"/>
    </row>
    <row r="2331" spans="1:9" ht="12.75" x14ac:dyDescent="0.2">
      <c r="A2331"/>
      <c r="B2331"/>
      <c r="C2331"/>
      <c r="D2331"/>
      <c r="E2331"/>
      <c r="F2331"/>
      <c r="G2331"/>
      <c r="H2331"/>
      <c r="I2331"/>
    </row>
    <row r="2332" spans="1:9" ht="12.75" x14ac:dyDescent="0.2">
      <c r="A2332"/>
      <c r="B2332"/>
      <c r="C2332"/>
      <c r="D2332"/>
      <c r="E2332"/>
      <c r="F2332"/>
      <c r="G2332"/>
      <c r="H2332"/>
      <c r="I2332"/>
    </row>
    <row r="2333" spans="1:9" ht="12.75" x14ac:dyDescent="0.2">
      <c r="A2333"/>
      <c r="B2333"/>
      <c r="C2333"/>
      <c r="D2333"/>
      <c r="E2333"/>
      <c r="F2333"/>
      <c r="G2333"/>
      <c r="H2333"/>
      <c r="I2333"/>
    </row>
    <row r="2334" spans="1:9" ht="12.75" x14ac:dyDescent="0.2">
      <c r="A2334"/>
      <c r="B2334"/>
      <c r="C2334"/>
      <c r="D2334"/>
      <c r="E2334"/>
      <c r="F2334"/>
      <c r="G2334"/>
      <c r="H2334"/>
      <c r="I2334"/>
    </row>
    <row r="2335" spans="1:9" ht="12.75" x14ac:dyDescent="0.2">
      <c r="A2335"/>
      <c r="B2335"/>
      <c r="C2335"/>
      <c r="D2335"/>
      <c r="E2335"/>
      <c r="F2335"/>
      <c r="G2335"/>
      <c r="H2335"/>
      <c r="I2335"/>
    </row>
    <row r="2336" spans="1:9" ht="12.75" x14ac:dyDescent="0.2">
      <c r="A2336"/>
      <c r="B2336"/>
      <c r="C2336"/>
      <c r="D2336"/>
      <c r="E2336"/>
      <c r="F2336"/>
      <c r="G2336"/>
      <c r="H2336"/>
      <c r="I2336"/>
    </row>
    <row r="2337" spans="1:9" ht="12.75" x14ac:dyDescent="0.2">
      <c r="A2337"/>
      <c r="B2337"/>
      <c r="C2337"/>
      <c r="D2337"/>
      <c r="E2337"/>
      <c r="F2337"/>
      <c r="G2337"/>
      <c r="H2337"/>
      <c r="I2337"/>
    </row>
    <row r="2338" spans="1:9" ht="12.75" x14ac:dyDescent="0.2">
      <c r="A2338"/>
      <c r="B2338"/>
      <c r="C2338"/>
      <c r="D2338"/>
      <c r="E2338"/>
      <c r="F2338"/>
      <c r="G2338"/>
      <c r="H2338"/>
      <c r="I2338"/>
    </row>
    <row r="2339" spans="1:9" ht="12.75" x14ac:dyDescent="0.2">
      <c r="A2339"/>
      <c r="B2339"/>
      <c r="C2339"/>
      <c r="D2339"/>
      <c r="E2339"/>
      <c r="F2339"/>
      <c r="G2339"/>
      <c r="H2339"/>
      <c r="I2339"/>
    </row>
    <row r="2340" spans="1:9" ht="12.75" x14ac:dyDescent="0.2">
      <c r="A2340"/>
      <c r="B2340"/>
      <c r="C2340"/>
      <c r="D2340"/>
      <c r="E2340"/>
      <c r="F2340"/>
      <c r="G2340"/>
      <c r="H2340"/>
      <c r="I2340"/>
    </row>
    <row r="2341" spans="1:9" ht="12.75" x14ac:dyDescent="0.2">
      <c r="A2341"/>
      <c r="B2341"/>
      <c r="C2341"/>
      <c r="D2341"/>
      <c r="E2341"/>
      <c r="F2341"/>
      <c r="G2341"/>
      <c r="H2341"/>
      <c r="I2341"/>
    </row>
    <row r="2342" spans="1:9" ht="12.75" x14ac:dyDescent="0.2">
      <c r="A2342"/>
      <c r="B2342"/>
      <c r="C2342"/>
      <c r="D2342"/>
      <c r="E2342"/>
      <c r="F2342"/>
      <c r="G2342"/>
      <c r="H2342"/>
      <c r="I2342"/>
    </row>
    <row r="2343" spans="1:9" ht="12.75" x14ac:dyDescent="0.2">
      <c r="A2343"/>
      <c r="B2343"/>
      <c r="C2343"/>
      <c r="D2343"/>
      <c r="E2343"/>
      <c r="F2343"/>
      <c r="G2343"/>
      <c r="H2343"/>
      <c r="I2343"/>
    </row>
    <row r="2344" spans="1:9" ht="12.75" x14ac:dyDescent="0.2">
      <c r="A2344"/>
      <c r="B2344"/>
      <c r="C2344"/>
      <c r="D2344"/>
      <c r="E2344"/>
      <c r="F2344"/>
      <c r="G2344"/>
      <c r="H2344"/>
      <c r="I2344"/>
    </row>
    <row r="2345" spans="1:9" ht="12.75" x14ac:dyDescent="0.2">
      <c r="A2345"/>
      <c r="B2345"/>
      <c r="C2345"/>
      <c r="D2345"/>
      <c r="E2345"/>
      <c r="F2345"/>
      <c r="G2345"/>
      <c r="H2345"/>
      <c r="I2345"/>
    </row>
    <row r="2346" spans="1:9" ht="12.75" x14ac:dyDescent="0.2">
      <c r="A2346"/>
      <c r="B2346"/>
      <c r="C2346"/>
      <c r="D2346"/>
      <c r="E2346"/>
      <c r="F2346"/>
      <c r="G2346"/>
      <c r="H2346"/>
      <c r="I2346"/>
    </row>
    <row r="2347" spans="1:9" ht="12.75" x14ac:dyDescent="0.2">
      <c r="A2347"/>
      <c r="B2347"/>
      <c r="C2347"/>
      <c r="D2347"/>
      <c r="E2347"/>
      <c r="F2347"/>
      <c r="G2347"/>
      <c r="H2347"/>
      <c r="I2347"/>
    </row>
    <row r="2348" spans="1:9" ht="12.75" x14ac:dyDescent="0.2">
      <c r="A2348"/>
      <c r="B2348"/>
      <c r="C2348"/>
      <c r="D2348"/>
      <c r="E2348"/>
      <c r="F2348"/>
      <c r="G2348"/>
      <c r="H2348"/>
      <c r="I2348"/>
    </row>
    <row r="2349" spans="1:9" ht="12.75" x14ac:dyDescent="0.2">
      <c r="A2349"/>
      <c r="B2349"/>
      <c r="C2349"/>
      <c r="D2349"/>
      <c r="E2349"/>
      <c r="F2349"/>
      <c r="G2349"/>
      <c r="H2349"/>
      <c r="I2349"/>
    </row>
    <row r="2350" spans="1:9" ht="12.75" x14ac:dyDescent="0.2">
      <c r="A2350"/>
      <c r="B2350"/>
      <c r="C2350"/>
      <c r="D2350"/>
      <c r="E2350"/>
      <c r="F2350"/>
      <c r="G2350"/>
      <c r="H2350"/>
      <c r="I2350"/>
    </row>
    <row r="2351" spans="1:9" ht="12.75" x14ac:dyDescent="0.2">
      <c r="A2351"/>
      <c r="B2351"/>
      <c r="C2351"/>
      <c r="D2351"/>
      <c r="E2351"/>
      <c r="F2351"/>
      <c r="G2351"/>
      <c r="H2351"/>
      <c r="I2351"/>
    </row>
    <row r="2352" spans="1:9" ht="12.75" x14ac:dyDescent="0.2">
      <c r="A2352"/>
      <c r="B2352"/>
      <c r="C2352"/>
      <c r="D2352"/>
      <c r="E2352"/>
      <c r="F2352"/>
      <c r="G2352"/>
      <c r="H2352"/>
      <c r="I2352"/>
    </row>
    <row r="2353" spans="1:9" ht="12.75" x14ac:dyDescent="0.2">
      <c r="A2353"/>
      <c r="B2353"/>
      <c r="C2353"/>
      <c r="D2353"/>
      <c r="E2353"/>
      <c r="F2353"/>
      <c r="G2353"/>
      <c r="H2353"/>
      <c r="I2353"/>
    </row>
    <row r="2354" spans="1:9" ht="12.75" x14ac:dyDescent="0.2">
      <c r="A2354"/>
      <c r="B2354"/>
      <c r="C2354"/>
      <c r="D2354"/>
      <c r="E2354"/>
      <c r="F2354"/>
      <c r="G2354"/>
      <c r="H2354"/>
      <c r="I2354"/>
    </row>
    <row r="2355" spans="1:9" ht="12.75" x14ac:dyDescent="0.2">
      <c r="A2355"/>
      <c r="B2355"/>
      <c r="C2355"/>
      <c r="D2355"/>
      <c r="E2355"/>
      <c r="F2355"/>
      <c r="G2355"/>
      <c r="H2355"/>
      <c r="I2355"/>
    </row>
    <row r="2356" spans="1:9" ht="12.75" x14ac:dyDescent="0.2">
      <c r="A2356"/>
      <c r="B2356"/>
      <c r="C2356"/>
      <c r="D2356"/>
      <c r="E2356"/>
      <c r="F2356"/>
      <c r="G2356"/>
      <c r="H2356"/>
      <c r="I2356"/>
    </row>
    <row r="2357" spans="1:9" ht="12.75" x14ac:dyDescent="0.2">
      <c r="A2357"/>
      <c r="B2357"/>
      <c r="C2357"/>
      <c r="D2357"/>
      <c r="E2357"/>
      <c r="F2357"/>
      <c r="G2357"/>
      <c r="H2357"/>
      <c r="I2357"/>
    </row>
    <row r="2358" spans="1:9" ht="12.75" x14ac:dyDescent="0.2">
      <c r="A2358"/>
      <c r="B2358"/>
      <c r="C2358"/>
      <c r="D2358"/>
      <c r="E2358"/>
      <c r="F2358"/>
      <c r="G2358"/>
      <c r="H2358"/>
      <c r="I2358"/>
    </row>
    <row r="2359" spans="1:9" ht="12.75" x14ac:dyDescent="0.2">
      <c r="A2359"/>
      <c r="B2359"/>
      <c r="C2359"/>
      <c r="D2359"/>
      <c r="E2359"/>
      <c r="F2359"/>
      <c r="G2359"/>
      <c r="H2359"/>
      <c r="I2359"/>
    </row>
    <row r="2360" spans="1:9" ht="12.75" x14ac:dyDescent="0.2">
      <c r="A2360"/>
      <c r="B2360"/>
      <c r="C2360"/>
      <c r="D2360"/>
      <c r="E2360"/>
      <c r="F2360"/>
      <c r="G2360"/>
      <c r="H2360"/>
      <c r="I2360"/>
    </row>
    <row r="2361" spans="1:9" ht="12.75" x14ac:dyDescent="0.2">
      <c r="A2361"/>
      <c r="B2361"/>
      <c r="C2361"/>
      <c r="D2361"/>
      <c r="E2361"/>
      <c r="F2361"/>
      <c r="G2361"/>
      <c r="H2361"/>
      <c r="I2361"/>
    </row>
    <row r="2362" spans="1:9" ht="12.75" x14ac:dyDescent="0.2">
      <c r="A2362"/>
      <c r="B2362"/>
      <c r="C2362"/>
      <c r="D2362"/>
      <c r="E2362"/>
      <c r="F2362"/>
      <c r="G2362"/>
      <c r="H2362"/>
      <c r="I2362"/>
    </row>
    <row r="2363" spans="1:9" ht="12.75" x14ac:dyDescent="0.2">
      <c r="A2363"/>
      <c r="B2363"/>
      <c r="C2363"/>
      <c r="D2363"/>
      <c r="E2363"/>
      <c r="F2363"/>
      <c r="G2363"/>
      <c r="H2363"/>
      <c r="I2363"/>
    </row>
    <row r="2364" spans="1:9" ht="12.75" x14ac:dyDescent="0.2">
      <c r="A2364"/>
      <c r="B2364"/>
      <c r="C2364"/>
      <c r="D2364"/>
      <c r="E2364"/>
      <c r="F2364"/>
      <c r="G2364"/>
      <c r="H2364"/>
      <c r="I2364"/>
    </row>
    <row r="2365" spans="1:9" ht="12.75" x14ac:dyDescent="0.2">
      <c r="A2365"/>
      <c r="B2365"/>
      <c r="C2365"/>
      <c r="D2365"/>
      <c r="E2365"/>
      <c r="F2365"/>
      <c r="G2365"/>
      <c r="H2365"/>
      <c r="I2365"/>
    </row>
    <row r="2366" spans="1:9" ht="12.75" x14ac:dyDescent="0.2">
      <c r="A2366"/>
      <c r="B2366"/>
      <c r="C2366"/>
      <c r="D2366"/>
      <c r="E2366"/>
      <c r="F2366"/>
      <c r="G2366"/>
      <c r="H2366"/>
      <c r="I2366"/>
    </row>
    <row r="2367" spans="1:9" ht="12.75" x14ac:dyDescent="0.2">
      <c r="A2367"/>
      <c r="B2367"/>
      <c r="C2367"/>
      <c r="D2367"/>
      <c r="E2367"/>
      <c r="F2367"/>
      <c r="G2367"/>
      <c r="H2367"/>
      <c r="I2367"/>
    </row>
    <row r="2368" spans="1:9" ht="12.75" x14ac:dyDescent="0.2">
      <c r="A2368"/>
      <c r="B2368"/>
      <c r="C2368"/>
      <c r="D2368"/>
      <c r="E2368"/>
      <c r="F2368"/>
      <c r="G2368"/>
      <c r="H2368"/>
      <c r="I2368"/>
    </row>
    <row r="2369" spans="1:9" ht="12.75" x14ac:dyDescent="0.2">
      <c r="A2369"/>
      <c r="B2369"/>
      <c r="C2369"/>
      <c r="D2369"/>
      <c r="E2369"/>
      <c r="F2369"/>
      <c r="G2369"/>
      <c r="H2369"/>
      <c r="I2369"/>
    </row>
    <row r="2370" spans="1:9" ht="12.75" x14ac:dyDescent="0.2">
      <c r="A2370"/>
      <c r="B2370"/>
      <c r="C2370"/>
      <c r="D2370"/>
      <c r="E2370"/>
      <c r="F2370"/>
      <c r="G2370"/>
      <c r="H2370"/>
      <c r="I2370"/>
    </row>
    <row r="2371" spans="1:9" ht="12.75" x14ac:dyDescent="0.2">
      <c r="A2371"/>
      <c r="B2371"/>
      <c r="C2371"/>
      <c r="D2371"/>
      <c r="E2371"/>
      <c r="F2371"/>
      <c r="G2371"/>
      <c r="H2371"/>
      <c r="I2371"/>
    </row>
    <row r="2372" spans="1:9" ht="12.75" x14ac:dyDescent="0.2">
      <c r="A2372"/>
      <c r="B2372"/>
      <c r="C2372"/>
      <c r="D2372"/>
      <c r="E2372"/>
      <c r="F2372"/>
      <c r="G2372"/>
      <c r="H2372"/>
      <c r="I2372"/>
    </row>
    <row r="2373" spans="1:9" ht="12.75" x14ac:dyDescent="0.2">
      <c r="A2373"/>
      <c r="B2373"/>
      <c r="C2373"/>
      <c r="D2373"/>
      <c r="E2373"/>
      <c r="F2373"/>
      <c r="G2373"/>
      <c r="H2373"/>
      <c r="I2373"/>
    </row>
    <row r="2374" spans="1:9" ht="12.75" x14ac:dyDescent="0.2">
      <c r="A2374"/>
      <c r="B2374"/>
      <c r="C2374"/>
      <c r="D2374"/>
      <c r="E2374"/>
      <c r="F2374"/>
      <c r="G2374"/>
      <c r="H2374"/>
      <c r="I2374"/>
    </row>
    <row r="2375" spans="1:9" ht="12.75" x14ac:dyDescent="0.2">
      <c r="A2375"/>
      <c r="B2375"/>
      <c r="C2375"/>
      <c r="D2375"/>
      <c r="E2375"/>
      <c r="F2375"/>
      <c r="G2375"/>
      <c r="H2375"/>
      <c r="I2375"/>
    </row>
    <row r="2376" spans="1:9" ht="12.75" x14ac:dyDescent="0.2">
      <c r="A2376"/>
      <c r="B2376"/>
      <c r="C2376"/>
      <c r="D2376"/>
      <c r="E2376"/>
      <c r="F2376"/>
      <c r="G2376"/>
      <c r="H2376"/>
      <c r="I2376"/>
    </row>
    <row r="2377" spans="1:9" ht="12.75" x14ac:dyDescent="0.2">
      <c r="A2377"/>
      <c r="B2377"/>
      <c r="C2377"/>
      <c r="D2377"/>
      <c r="E2377"/>
      <c r="F2377"/>
      <c r="G2377"/>
      <c r="H2377"/>
      <c r="I2377"/>
    </row>
    <row r="2378" spans="1:9" ht="12.75" x14ac:dyDescent="0.2">
      <c r="A2378"/>
      <c r="B2378"/>
      <c r="C2378"/>
      <c r="D2378"/>
      <c r="E2378"/>
      <c r="F2378"/>
      <c r="G2378"/>
      <c r="H2378"/>
      <c r="I2378"/>
    </row>
    <row r="2379" spans="1:9" ht="12.75" x14ac:dyDescent="0.2">
      <c r="A2379"/>
      <c r="B2379"/>
      <c r="C2379"/>
      <c r="D2379"/>
      <c r="E2379"/>
      <c r="F2379"/>
      <c r="G2379"/>
      <c r="H2379"/>
      <c r="I2379"/>
    </row>
    <row r="2380" spans="1:9" ht="12.75" x14ac:dyDescent="0.2">
      <c r="A2380"/>
      <c r="B2380"/>
      <c r="C2380"/>
      <c r="D2380"/>
      <c r="E2380"/>
      <c r="F2380"/>
      <c r="G2380"/>
      <c r="H2380"/>
      <c r="I2380"/>
    </row>
    <row r="2381" spans="1:9" ht="12.75" x14ac:dyDescent="0.2">
      <c r="A2381"/>
      <c r="B2381"/>
      <c r="C2381"/>
      <c r="D2381"/>
      <c r="E2381"/>
      <c r="F2381"/>
      <c r="G2381"/>
      <c r="H2381"/>
      <c r="I2381"/>
    </row>
    <row r="2382" spans="1:9" ht="12.75" x14ac:dyDescent="0.2">
      <c r="A2382"/>
      <c r="B2382"/>
      <c r="C2382"/>
      <c r="D2382"/>
      <c r="E2382"/>
      <c r="F2382"/>
      <c r="G2382"/>
      <c r="H2382"/>
      <c r="I2382"/>
    </row>
    <row r="2383" spans="1:9" ht="12.75" x14ac:dyDescent="0.2">
      <c r="A2383"/>
      <c r="B2383"/>
      <c r="C2383"/>
      <c r="D2383"/>
      <c r="E2383"/>
      <c r="F2383"/>
      <c r="G2383"/>
      <c r="H2383"/>
      <c r="I2383"/>
    </row>
    <row r="2384" spans="1:9" ht="12.75" x14ac:dyDescent="0.2">
      <c r="A2384"/>
      <c r="B2384"/>
      <c r="C2384"/>
      <c r="D2384"/>
      <c r="E2384"/>
      <c r="F2384"/>
      <c r="G2384"/>
      <c r="H2384"/>
      <c r="I2384"/>
    </row>
    <row r="2385" spans="1:9" ht="12.75" x14ac:dyDescent="0.2">
      <c r="A2385"/>
      <c r="B2385"/>
      <c r="C2385"/>
      <c r="D2385"/>
      <c r="E2385"/>
      <c r="F2385"/>
      <c r="G2385"/>
      <c r="H2385"/>
      <c r="I2385"/>
    </row>
    <row r="2386" spans="1:9" ht="12.75" x14ac:dyDescent="0.2">
      <c r="A2386"/>
      <c r="B2386"/>
      <c r="C2386"/>
      <c r="D2386"/>
      <c r="E2386"/>
      <c r="F2386"/>
      <c r="G2386"/>
      <c r="H2386"/>
      <c r="I2386"/>
    </row>
    <row r="2387" spans="1:9" ht="12.75" x14ac:dyDescent="0.2">
      <c r="A2387"/>
      <c r="B2387"/>
      <c r="C2387"/>
      <c r="D2387"/>
      <c r="E2387"/>
      <c r="F2387"/>
      <c r="G2387"/>
      <c r="H2387"/>
      <c r="I2387"/>
    </row>
    <row r="2388" spans="1:9" ht="12.75" x14ac:dyDescent="0.2">
      <c r="A2388"/>
      <c r="B2388"/>
      <c r="C2388"/>
      <c r="D2388"/>
      <c r="E2388"/>
      <c r="F2388"/>
      <c r="G2388"/>
      <c r="H2388"/>
      <c r="I2388"/>
    </row>
    <row r="2389" spans="1:9" ht="12.75" x14ac:dyDescent="0.2">
      <c r="A2389"/>
      <c r="B2389"/>
      <c r="C2389"/>
      <c r="D2389"/>
      <c r="E2389"/>
      <c r="F2389"/>
      <c r="G2389"/>
      <c r="H2389"/>
      <c r="I2389"/>
    </row>
    <row r="2390" spans="1:9" ht="12.75" x14ac:dyDescent="0.2">
      <c r="A2390"/>
      <c r="B2390"/>
      <c r="C2390"/>
      <c r="D2390"/>
      <c r="E2390"/>
      <c r="F2390"/>
      <c r="G2390"/>
      <c r="H2390"/>
      <c r="I2390"/>
    </row>
    <row r="2391" spans="1:9" ht="12.75" x14ac:dyDescent="0.2">
      <c r="A2391"/>
      <c r="B2391"/>
      <c r="C2391"/>
      <c r="D2391"/>
      <c r="E2391"/>
      <c r="F2391"/>
      <c r="G2391"/>
      <c r="H2391"/>
      <c r="I2391"/>
    </row>
    <row r="2392" spans="1:9" ht="12.75" x14ac:dyDescent="0.2">
      <c r="A2392"/>
      <c r="B2392"/>
      <c r="C2392"/>
      <c r="D2392"/>
      <c r="E2392"/>
      <c r="F2392"/>
      <c r="G2392"/>
      <c r="H2392"/>
      <c r="I2392"/>
    </row>
    <row r="2393" spans="1:9" ht="12.75" x14ac:dyDescent="0.2">
      <c r="A2393"/>
      <c r="B2393"/>
      <c r="C2393"/>
      <c r="D2393"/>
      <c r="E2393"/>
      <c r="F2393"/>
      <c r="G2393"/>
      <c r="H2393"/>
      <c r="I2393"/>
    </row>
    <row r="2394" spans="1:9" ht="12.75" x14ac:dyDescent="0.2">
      <c r="A2394"/>
      <c r="B2394"/>
      <c r="C2394"/>
      <c r="D2394"/>
      <c r="E2394"/>
      <c r="F2394"/>
      <c r="G2394"/>
      <c r="H2394"/>
      <c r="I2394"/>
    </row>
    <row r="2395" spans="1:9" ht="12.75" x14ac:dyDescent="0.2">
      <c r="A2395"/>
      <c r="B2395"/>
      <c r="C2395"/>
      <c r="D2395"/>
      <c r="E2395"/>
      <c r="F2395"/>
      <c r="G2395"/>
      <c r="H2395"/>
      <c r="I2395"/>
    </row>
    <row r="2396" spans="1:9" ht="12.75" x14ac:dyDescent="0.2">
      <c r="A2396"/>
      <c r="B2396"/>
      <c r="C2396"/>
      <c r="D2396"/>
      <c r="E2396"/>
      <c r="F2396"/>
      <c r="G2396"/>
      <c r="H2396"/>
      <c r="I2396"/>
    </row>
    <row r="2397" spans="1:9" ht="12.75" x14ac:dyDescent="0.2">
      <c r="A2397"/>
      <c r="B2397"/>
      <c r="C2397"/>
      <c r="D2397"/>
      <c r="E2397"/>
      <c r="F2397"/>
      <c r="G2397"/>
      <c r="H2397"/>
      <c r="I2397"/>
    </row>
    <row r="2398" spans="1:9" ht="12.75" x14ac:dyDescent="0.2">
      <c r="A2398"/>
      <c r="B2398"/>
      <c r="C2398"/>
      <c r="D2398"/>
      <c r="E2398"/>
      <c r="F2398"/>
      <c r="G2398"/>
      <c r="H2398"/>
      <c r="I2398"/>
    </row>
    <row r="2399" spans="1:9" ht="12.75" x14ac:dyDescent="0.2">
      <c r="A2399"/>
      <c r="B2399"/>
      <c r="C2399"/>
      <c r="D2399"/>
      <c r="E2399"/>
      <c r="F2399"/>
      <c r="G2399"/>
      <c r="H2399"/>
      <c r="I2399"/>
    </row>
    <row r="2400" spans="1:9" ht="12.75" x14ac:dyDescent="0.2">
      <c r="A2400"/>
      <c r="B2400"/>
      <c r="C2400"/>
      <c r="D2400"/>
      <c r="E2400"/>
      <c r="F2400"/>
      <c r="G2400"/>
      <c r="H2400"/>
      <c r="I2400"/>
    </row>
    <row r="2401" spans="1:9" ht="12.75" x14ac:dyDescent="0.2">
      <c r="A2401"/>
      <c r="B2401"/>
      <c r="C2401"/>
      <c r="D2401"/>
      <c r="E2401"/>
      <c r="F2401"/>
      <c r="G2401"/>
      <c r="H2401"/>
      <c r="I2401"/>
    </row>
    <row r="2402" spans="1:9" ht="12.75" x14ac:dyDescent="0.2">
      <c r="A2402"/>
      <c r="B2402"/>
      <c r="C2402"/>
      <c r="D2402"/>
      <c r="E2402"/>
      <c r="F2402"/>
      <c r="G2402"/>
      <c r="H2402"/>
      <c r="I2402"/>
    </row>
    <row r="2403" spans="1:9" ht="12.75" x14ac:dyDescent="0.2">
      <c r="A2403"/>
      <c r="B2403"/>
      <c r="C2403"/>
      <c r="D2403"/>
      <c r="E2403"/>
      <c r="F2403"/>
      <c r="G2403"/>
      <c r="H2403"/>
      <c r="I2403"/>
    </row>
    <row r="2404" spans="1:9" ht="12.75" x14ac:dyDescent="0.2">
      <c r="A2404"/>
      <c r="B2404"/>
      <c r="C2404"/>
      <c r="D2404"/>
      <c r="E2404"/>
      <c r="F2404"/>
      <c r="G2404"/>
      <c r="H2404"/>
      <c r="I2404"/>
    </row>
    <row r="2405" spans="1:9" ht="12.75" x14ac:dyDescent="0.2">
      <c r="A2405"/>
      <c r="B2405"/>
      <c r="C2405"/>
      <c r="D2405"/>
      <c r="E2405"/>
      <c r="F2405"/>
      <c r="G2405"/>
      <c r="H2405"/>
      <c r="I2405"/>
    </row>
    <row r="2406" spans="1:9" ht="12.75" x14ac:dyDescent="0.2">
      <c r="A2406"/>
      <c r="B2406"/>
      <c r="C2406"/>
      <c r="D2406"/>
      <c r="E2406"/>
      <c r="F2406"/>
      <c r="G2406"/>
      <c r="H2406"/>
      <c r="I2406"/>
    </row>
    <row r="2407" spans="1:9" ht="12.75" x14ac:dyDescent="0.2">
      <c r="A2407"/>
      <c r="B2407"/>
      <c r="C2407"/>
      <c r="D2407"/>
      <c r="E2407"/>
      <c r="F2407"/>
      <c r="G2407"/>
      <c r="H2407"/>
      <c r="I2407"/>
    </row>
    <row r="2408" spans="1:9" ht="12.75" x14ac:dyDescent="0.2">
      <c r="A2408"/>
      <c r="B2408"/>
      <c r="C2408"/>
      <c r="D2408"/>
      <c r="E2408"/>
      <c r="F2408"/>
      <c r="G2408"/>
      <c r="H2408"/>
      <c r="I2408"/>
    </row>
    <row r="2409" spans="1:9" ht="12.75" x14ac:dyDescent="0.2">
      <c r="A2409"/>
      <c r="B2409"/>
      <c r="C2409"/>
      <c r="D2409"/>
      <c r="E2409"/>
      <c r="F2409"/>
      <c r="G2409"/>
      <c r="H2409"/>
      <c r="I2409"/>
    </row>
    <row r="2410" spans="1:9" ht="12.75" x14ac:dyDescent="0.2">
      <c r="A2410"/>
      <c r="B2410"/>
      <c r="C2410"/>
      <c r="D2410"/>
      <c r="E2410"/>
      <c r="F2410"/>
      <c r="G2410"/>
      <c r="H2410"/>
      <c r="I2410"/>
    </row>
    <row r="2411" spans="1:9" ht="12.75" x14ac:dyDescent="0.2">
      <c r="A2411"/>
      <c r="B2411"/>
      <c r="C2411"/>
      <c r="D2411"/>
      <c r="E2411"/>
      <c r="F2411"/>
      <c r="G2411"/>
      <c r="H2411"/>
      <c r="I2411"/>
    </row>
    <row r="2412" spans="1:9" ht="12.75" x14ac:dyDescent="0.2">
      <c r="A2412"/>
      <c r="B2412"/>
      <c r="C2412"/>
      <c r="D2412"/>
      <c r="E2412"/>
      <c r="F2412"/>
      <c r="G2412"/>
      <c r="H2412"/>
      <c r="I2412"/>
    </row>
    <row r="2413" spans="1:9" ht="12.75" x14ac:dyDescent="0.2">
      <c r="A2413"/>
      <c r="B2413"/>
      <c r="C2413"/>
      <c r="D2413"/>
      <c r="E2413"/>
      <c r="F2413"/>
      <c r="G2413"/>
      <c r="H2413"/>
      <c r="I2413"/>
    </row>
    <row r="2414" spans="1:9" ht="12.75" x14ac:dyDescent="0.2">
      <c r="A2414"/>
      <c r="B2414"/>
      <c r="C2414"/>
      <c r="D2414"/>
      <c r="E2414"/>
      <c r="F2414"/>
      <c r="G2414"/>
      <c r="H2414"/>
      <c r="I2414"/>
    </row>
    <row r="2415" spans="1:9" ht="12.75" x14ac:dyDescent="0.2">
      <c r="A2415"/>
      <c r="B2415"/>
      <c r="C2415"/>
      <c r="D2415"/>
      <c r="E2415"/>
      <c r="F2415"/>
      <c r="G2415"/>
      <c r="H2415"/>
      <c r="I2415"/>
    </row>
    <row r="2416" spans="1:9" ht="12.75" x14ac:dyDescent="0.2">
      <c r="A2416"/>
      <c r="B2416"/>
      <c r="C2416"/>
      <c r="D2416"/>
      <c r="E2416"/>
      <c r="F2416"/>
      <c r="G2416"/>
      <c r="H2416"/>
      <c r="I2416"/>
    </row>
    <row r="2417" spans="1:9" ht="12.75" x14ac:dyDescent="0.2">
      <c r="A2417"/>
      <c r="B2417"/>
      <c r="C2417"/>
      <c r="D2417"/>
      <c r="E2417"/>
      <c r="F2417"/>
      <c r="G2417"/>
      <c r="H2417"/>
      <c r="I2417"/>
    </row>
    <row r="2418" spans="1:9" ht="12.75" x14ac:dyDescent="0.2">
      <c r="A2418"/>
      <c r="B2418"/>
      <c r="C2418"/>
      <c r="D2418"/>
      <c r="E2418"/>
      <c r="F2418"/>
      <c r="G2418"/>
      <c r="H2418"/>
      <c r="I2418"/>
    </row>
    <row r="2419" spans="1:9" ht="12.75" x14ac:dyDescent="0.2">
      <c r="A2419"/>
      <c r="B2419"/>
      <c r="C2419"/>
      <c r="D2419"/>
      <c r="E2419"/>
      <c r="F2419"/>
      <c r="G2419"/>
      <c r="H2419"/>
      <c r="I2419"/>
    </row>
    <row r="2420" spans="1:9" ht="12.75" x14ac:dyDescent="0.2">
      <c r="A2420"/>
      <c r="B2420"/>
      <c r="C2420"/>
      <c r="D2420"/>
      <c r="E2420"/>
      <c r="F2420"/>
      <c r="G2420"/>
      <c r="H2420"/>
      <c r="I2420"/>
    </row>
    <row r="2421" spans="1:9" ht="12.75" x14ac:dyDescent="0.2">
      <c r="A2421"/>
      <c r="B2421"/>
      <c r="C2421"/>
      <c r="D2421"/>
      <c r="E2421"/>
      <c r="F2421"/>
      <c r="G2421"/>
      <c r="H2421"/>
      <c r="I2421"/>
    </row>
    <row r="2422" spans="1:9" ht="12.75" x14ac:dyDescent="0.2">
      <c r="A2422"/>
      <c r="B2422"/>
      <c r="C2422"/>
      <c r="D2422"/>
      <c r="E2422"/>
      <c r="F2422"/>
      <c r="G2422"/>
      <c r="H2422"/>
      <c r="I2422"/>
    </row>
    <row r="2423" spans="1:9" ht="12.75" x14ac:dyDescent="0.2">
      <c r="A2423"/>
      <c r="B2423"/>
      <c r="C2423"/>
      <c r="D2423"/>
      <c r="E2423"/>
      <c r="F2423"/>
      <c r="G2423"/>
      <c r="H2423"/>
      <c r="I2423"/>
    </row>
    <row r="2424" spans="1:9" ht="12.75" x14ac:dyDescent="0.2">
      <c r="A2424"/>
      <c r="B2424"/>
      <c r="C2424"/>
      <c r="D2424"/>
      <c r="E2424"/>
      <c r="F2424"/>
      <c r="G2424"/>
      <c r="H2424"/>
      <c r="I2424"/>
    </row>
    <row r="2425" spans="1:9" ht="12.75" x14ac:dyDescent="0.2">
      <c r="A2425"/>
      <c r="B2425"/>
      <c r="C2425"/>
      <c r="D2425"/>
      <c r="E2425"/>
      <c r="F2425"/>
      <c r="G2425"/>
      <c r="H2425"/>
      <c r="I2425"/>
    </row>
    <row r="2426" spans="1:9" ht="12.75" x14ac:dyDescent="0.2">
      <c r="A2426"/>
      <c r="B2426"/>
      <c r="C2426"/>
      <c r="D2426"/>
      <c r="E2426"/>
      <c r="F2426"/>
      <c r="G2426"/>
      <c r="H2426"/>
      <c r="I2426"/>
    </row>
    <row r="2427" spans="1:9" ht="12.75" x14ac:dyDescent="0.2">
      <c r="A2427"/>
      <c r="B2427"/>
      <c r="C2427"/>
      <c r="D2427"/>
      <c r="E2427"/>
      <c r="F2427"/>
      <c r="G2427"/>
      <c r="H2427"/>
      <c r="I2427"/>
    </row>
    <row r="2428" spans="1:9" ht="12.75" x14ac:dyDescent="0.2">
      <c r="A2428"/>
      <c r="B2428"/>
      <c r="C2428"/>
      <c r="D2428"/>
      <c r="E2428"/>
      <c r="F2428"/>
      <c r="G2428"/>
      <c r="H2428"/>
      <c r="I2428"/>
    </row>
    <row r="2429" spans="1:9" ht="12.75" x14ac:dyDescent="0.2">
      <c r="A2429"/>
      <c r="B2429"/>
      <c r="C2429"/>
      <c r="D2429"/>
      <c r="E2429"/>
      <c r="F2429"/>
      <c r="G2429"/>
      <c r="H2429"/>
      <c r="I2429"/>
    </row>
    <row r="2430" spans="1:9" ht="12.75" x14ac:dyDescent="0.2">
      <c r="A2430"/>
      <c r="B2430"/>
      <c r="C2430"/>
      <c r="D2430"/>
      <c r="E2430"/>
      <c r="F2430"/>
      <c r="G2430"/>
      <c r="H2430"/>
      <c r="I2430"/>
    </row>
    <row r="2431" spans="1:9" ht="12.75" x14ac:dyDescent="0.2">
      <c r="A2431"/>
      <c r="B2431"/>
      <c r="C2431"/>
      <c r="D2431"/>
      <c r="E2431"/>
      <c r="F2431"/>
      <c r="G2431"/>
      <c r="H2431"/>
      <c r="I2431"/>
    </row>
    <row r="2432" spans="1:9" ht="12.75" x14ac:dyDescent="0.2">
      <c r="A2432"/>
      <c r="B2432"/>
      <c r="C2432"/>
      <c r="D2432"/>
      <c r="E2432"/>
      <c r="F2432"/>
      <c r="G2432"/>
      <c r="H2432"/>
      <c r="I2432"/>
    </row>
    <row r="2433" spans="1:9" ht="12.75" x14ac:dyDescent="0.2">
      <c r="A2433"/>
      <c r="B2433"/>
      <c r="C2433"/>
      <c r="D2433"/>
      <c r="E2433"/>
      <c r="F2433"/>
      <c r="G2433"/>
      <c r="H2433"/>
      <c r="I2433"/>
    </row>
    <row r="2434" spans="1:9" ht="12.75" x14ac:dyDescent="0.2">
      <c r="A2434"/>
      <c r="B2434"/>
      <c r="C2434"/>
      <c r="D2434"/>
      <c r="E2434"/>
      <c r="F2434"/>
      <c r="G2434"/>
      <c r="H2434"/>
      <c r="I2434"/>
    </row>
    <row r="2435" spans="1:9" ht="12.75" x14ac:dyDescent="0.2">
      <c r="A2435"/>
      <c r="B2435"/>
      <c r="C2435"/>
      <c r="D2435"/>
      <c r="E2435"/>
      <c r="F2435"/>
      <c r="G2435"/>
      <c r="H2435"/>
      <c r="I2435"/>
    </row>
    <row r="2436" spans="1:9" ht="12.75" x14ac:dyDescent="0.2">
      <c r="A2436"/>
      <c r="B2436"/>
      <c r="C2436"/>
      <c r="D2436"/>
      <c r="E2436"/>
      <c r="F2436"/>
      <c r="G2436"/>
      <c r="H2436"/>
      <c r="I2436"/>
    </row>
    <row r="2437" spans="1:9" ht="12.75" x14ac:dyDescent="0.2">
      <c r="A2437"/>
      <c r="B2437"/>
      <c r="C2437"/>
      <c r="D2437"/>
      <c r="E2437"/>
      <c r="F2437"/>
      <c r="G2437"/>
      <c r="H2437"/>
      <c r="I2437"/>
    </row>
    <row r="2438" spans="1:9" ht="12.75" x14ac:dyDescent="0.2">
      <c r="A2438"/>
      <c r="B2438"/>
      <c r="C2438"/>
      <c r="D2438"/>
      <c r="E2438"/>
      <c r="F2438"/>
      <c r="G2438"/>
      <c r="H2438"/>
      <c r="I2438"/>
    </row>
    <row r="2439" spans="1:9" ht="12.75" x14ac:dyDescent="0.2">
      <c r="A2439"/>
      <c r="B2439"/>
      <c r="C2439"/>
      <c r="D2439"/>
      <c r="E2439"/>
      <c r="F2439"/>
      <c r="G2439"/>
      <c r="H2439"/>
      <c r="I2439"/>
    </row>
    <row r="2440" spans="1:9" ht="12.75" x14ac:dyDescent="0.2">
      <c r="A2440"/>
      <c r="B2440"/>
      <c r="C2440"/>
      <c r="D2440"/>
      <c r="E2440"/>
      <c r="F2440"/>
      <c r="G2440"/>
      <c r="H2440"/>
      <c r="I2440"/>
    </row>
    <row r="2441" spans="1:9" ht="12.75" x14ac:dyDescent="0.2">
      <c r="A2441"/>
      <c r="B2441"/>
      <c r="C2441"/>
      <c r="D2441"/>
      <c r="E2441"/>
      <c r="F2441"/>
      <c r="G2441"/>
      <c r="H2441"/>
      <c r="I2441"/>
    </row>
    <row r="2442" spans="1:9" ht="12.75" x14ac:dyDescent="0.2">
      <c r="A2442"/>
      <c r="B2442"/>
      <c r="C2442"/>
      <c r="D2442"/>
      <c r="E2442"/>
      <c r="F2442"/>
      <c r="G2442"/>
      <c r="H2442"/>
      <c r="I2442"/>
    </row>
    <row r="2443" spans="1:9" ht="12.75" x14ac:dyDescent="0.2">
      <c r="A2443"/>
      <c r="B2443"/>
      <c r="C2443"/>
      <c r="D2443"/>
      <c r="E2443"/>
      <c r="F2443"/>
      <c r="G2443"/>
      <c r="H2443"/>
      <c r="I2443"/>
    </row>
    <row r="2444" spans="1:9" ht="12.75" x14ac:dyDescent="0.2">
      <c r="A2444"/>
      <c r="B2444"/>
      <c r="C2444"/>
      <c r="D2444"/>
      <c r="E2444"/>
      <c r="F2444"/>
      <c r="G2444"/>
      <c r="H2444"/>
      <c r="I2444"/>
    </row>
    <row r="2445" spans="1:9" ht="12.75" x14ac:dyDescent="0.2">
      <c r="A2445"/>
      <c r="B2445"/>
      <c r="C2445"/>
      <c r="D2445"/>
      <c r="E2445"/>
      <c r="F2445"/>
      <c r="G2445"/>
      <c r="H2445"/>
      <c r="I2445"/>
    </row>
    <row r="2446" spans="1:9" ht="12.75" x14ac:dyDescent="0.2">
      <c r="A2446"/>
      <c r="B2446"/>
      <c r="C2446"/>
      <c r="D2446"/>
      <c r="E2446"/>
      <c r="F2446"/>
      <c r="G2446"/>
      <c r="H2446"/>
      <c r="I2446"/>
    </row>
    <row r="2447" spans="1:9" ht="12.75" x14ac:dyDescent="0.2">
      <c r="A2447"/>
      <c r="B2447"/>
      <c r="C2447"/>
      <c r="D2447"/>
      <c r="E2447"/>
      <c r="F2447"/>
      <c r="G2447"/>
      <c r="H2447"/>
      <c r="I2447"/>
    </row>
    <row r="2448" spans="1:9" ht="12.75" x14ac:dyDescent="0.2">
      <c r="A2448"/>
      <c r="B2448"/>
      <c r="C2448"/>
      <c r="D2448"/>
      <c r="E2448"/>
      <c r="F2448"/>
      <c r="G2448"/>
      <c r="H2448"/>
      <c r="I2448"/>
    </row>
    <row r="2449" spans="1:9" ht="12.75" x14ac:dyDescent="0.2">
      <c r="A2449"/>
      <c r="B2449"/>
      <c r="C2449"/>
      <c r="D2449"/>
      <c r="E2449"/>
      <c r="F2449"/>
      <c r="G2449"/>
      <c r="H2449"/>
      <c r="I2449"/>
    </row>
    <row r="2450" spans="1:9" ht="12.75" x14ac:dyDescent="0.2">
      <c r="A2450"/>
      <c r="B2450"/>
      <c r="C2450"/>
      <c r="D2450"/>
      <c r="E2450"/>
      <c r="F2450"/>
      <c r="G2450"/>
      <c r="H2450"/>
      <c r="I2450"/>
    </row>
    <row r="2451" spans="1:9" ht="12.75" x14ac:dyDescent="0.2">
      <c r="A2451"/>
      <c r="B2451"/>
      <c r="C2451"/>
      <c r="D2451"/>
      <c r="E2451"/>
      <c r="F2451"/>
      <c r="G2451"/>
      <c r="H2451"/>
      <c r="I2451"/>
    </row>
    <row r="2452" spans="1:9" ht="12.75" x14ac:dyDescent="0.2">
      <c r="A2452"/>
      <c r="B2452"/>
      <c r="C2452"/>
      <c r="D2452"/>
      <c r="E2452"/>
      <c r="F2452"/>
      <c r="G2452"/>
      <c r="H2452"/>
      <c r="I2452"/>
    </row>
    <row r="2453" spans="1:9" ht="12.75" x14ac:dyDescent="0.2">
      <c r="A2453"/>
      <c r="B2453"/>
      <c r="C2453"/>
      <c r="D2453"/>
      <c r="E2453"/>
      <c r="F2453"/>
      <c r="G2453"/>
      <c r="H2453"/>
      <c r="I2453"/>
    </row>
    <row r="2454" spans="1:9" ht="12.75" x14ac:dyDescent="0.2">
      <c r="A2454"/>
      <c r="B2454"/>
      <c r="C2454"/>
      <c r="D2454"/>
      <c r="E2454"/>
      <c r="F2454"/>
      <c r="G2454"/>
      <c r="H2454"/>
      <c r="I2454"/>
    </row>
    <row r="2455" spans="1:9" ht="12.75" x14ac:dyDescent="0.2">
      <c r="A2455"/>
      <c r="B2455"/>
      <c r="C2455"/>
      <c r="D2455"/>
      <c r="E2455"/>
      <c r="F2455"/>
      <c r="G2455"/>
      <c r="H2455"/>
      <c r="I2455"/>
    </row>
    <row r="2456" spans="1:9" ht="12.75" x14ac:dyDescent="0.2">
      <c r="A2456"/>
      <c r="B2456"/>
      <c r="C2456"/>
      <c r="D2456"/>
      <c r="E2456"/>
      <c r="F2456"/>
      <c r="G2456"/>
      <c r="H2456"/>
      <c r="I2456"/>
    </row>
    <row r="2457" spans="1:9" ht="12.75" x14ac:dyDescent="0.2">
      <c r="A2457"/>
      <c r="B2457"/>
      <c r="C2457"/>
      <c r="D2457"/>
      <c r="E2457"/>
      <c r="F2457"/>
      <c r="G2457"/>
      <c r="H2457"/>
      <c r="I2457"/>
    </row>
    <row r="2458" spans="1:9" ht="12.75" x14ac:dyDescent="0.2">
      <c r="A2458"/>
      <c r="B2458"/>
      <c r="C2458"/>
      <c r="D2458"/>
      <c r="E2458"/>
      <c r="F2458"/>
      <c r="G2458"/>
      <c r="H2458"/>
      <c r="I2458"/>
    </row>
    <row r="2459" spans="1:9" ht="12.75" x14ac:dyDescent="0.2">
      <c r="A2459"/>
      <c r="B2459"/>
      <c r="C2459"/>
      <c r="D2459"/>
      <c r="E2459"/>
      <c r="F2459"/>
      <c r="G2459"/>
      <c r="H2459"/>
      <c r="I2459"/>
    </row>
    <row r="2460" spans="1:9" ht="12.75" x14ac:dyDescent="0.2">
      <c r="A2460"/>
      <c r="B2460"/>
      <c r="C2460"/>
      <c r="D2460"/>
      <c r="E2460"/>
      <c r="F2460"/>
      <c r="G2460"/>
      <c r="H2460"/>
      <c r="I2460"/>
    </row>
    <row r="2461" spans="1:9" ht="12.75" x14ac:dyDescent="0.2">
      <c r="A2461"/>
      <c r="B2461"/>
      <c r="C2461"/>
      <c r="D2461"/>
      <c r="E2461"/>
      <c r="F2461"/>
      <c r="G2461"/>
      <c r="H2461"/>
      <c r="I2461"/>
    </row>
    <row r="2462" spans="1:9" ht="12.75" x14ac:dyDescent="0.2">
      <c r="A2462"/>
      <c r="B2462"/>
      <c r="C2462"/>
      <c r="D2462"/>
      <c r="E2462"/>
      <c r="F2462"/>
      <c r="G2462"/>
      <c r="H2462"/>
      <c r="I2462"/>
    </row>
    <row r="2463" spans="1:9" ht="12.75" x14ac:dyDescent="0.2">
      <c r="A2463"/>
      <c r="B2463"/>
      <c r="C2463"/>
      <c r="D2463"/>
      <c r="E2463"/>
      <c r="F2463"/>
      <c r="G2463"/>
      <c r="H2463"/>
      <c r="I2463"/>
    </row>
    <row r="2464" spans="1:9" ht="12.75" x14ac:dyDescent="0.2">
      <c r="A2464"/>
      <c r="B2464"/>
      <c r="C2464"/>
      <c r="D2464"/>
      <c r="E2464"/>
      <c r="F2464"/>
      <c r="G2464"/>
      <c r="H2464"/>
      <c r="I2464"/>
    </row>
    <row r="2465" spans="1:9" ht="12.75" x14ac:dyDescent="0.2">
      <c r="A2465"/>
      <c r="B2465"/>
      <c r="C2465"/>
      <c r="D2465"/>
      <c r="E2465"/>
      <c r="F2465"/>
      <c r="G2465"/>
      <c r="H2465"/>
      <c r="I2465"/>
    </row>
    <row r="2466" spans="1:9" ht="12.75" x14ac:dyDescent="0.2">
      <c r="A2466"/>
      <c r="B2466"/>
      <c r="C2466"/>
      <c r="D2466"/>
      <c r="E2466"/>
      <c r="F2466"/>
      <c r="G2466"/>
      <c r="H2466"/>
      <c r="I2466"/>
    </row>
    <row r="2467" spans="1:9" ht="12.75" x14ac:dyDescent="0.2">
      <c r="A2467"/>
      <c r="B2467"/>
      <c r="C2467"/>
      <c r="D2467"/>
      <c r="E2467"/>
      <c r="F2467"/>
      <c r="G2467"/>
      <c r="H2467"/>
      <c r="I2467"/>
    </row>
    <row r="2468" spans="1:9" ht="12.75" x14ac:dyDescent="0.2">
      <c r="A2468"/>
      <c r="B2468"/>
      <c r="C2468"/>
      <c r="D2468"/>
      <c r="E2468"/>
      <c r="F2468"/>
      <c r="G2468"/>
      <c r="H2468"/>
      <c r="I2468"/>
    </row>
    <row r="2469" spans="1:9" ht="12.75" x14ac:dyDescent="0.2">
      <c r="A2469"/>
      <c r="B2469"/>
      <c r="C2469"/>
      <c r="D2469"/>
      <c r="E2469"/>
      <c r="F2469"/>
      <c r="G2469"/>
      <c r="H2469"/>
      <c r="I2469"/>
    </row>
    <row r="2470" spans="1:9" ht="12.75" x14ac:dyDescent="0.2">
      <c r="A2470"/>
      <c r="B2470"/>
      <c r="C2470"/>
      <c r="D2470"/>
      <c r="E2470"/>
      <c r="F2470"/>
      <c r="G2470"/>
      <c r="H2470"/>
      <c r="I2470"/>
    </row>
    <row r="2471" spans="1:9" ht="12.75" x14ac:dyDescent="0.2">
      <c r="A2471"/>
      <c r="B2471"/>
      <c r="C2471"/>
      <c r="D2471"/>
      <c r="E2471"/>
      <c r="F2471"/>
      <c r="G2471"/>
      <c r="H2471"/>
      <c r="I2471"/>
    </row>
    <row r="2472" spans="1:9" ht="12.75" x14ac:dyDescent="0.2">
      <c r="A2472"/>
      <c r="B2472"/>
      <c r="C2472"/>
      <c r="D2472"/>
      <c r="E2472"/>
      <c r="F2472"/>
      <c r="G2472"/>
      <c r="H2472"/>
      <c r="I2472"/>
    </row>
    <row r="2473" spans="1:9" ht="12.75" x14ac:dyDescent="0.2">
      <c r="A2473"/>
      <c r="B2473"/>
      <c r="C2473"/>
      <c r="D2473"/>
      <c r="E2473"/>
      <c r="F2473"/>
      <c r="G2473"/>
      <c r="H2473"/>
      <c r="I2473"/>
    </row>
    <row r="2474" spans="1:9" ht="12.75" x14ac:dyDescent="0.2">
      <c r="A2474"/>
      <c r="B2474"/>
      <c r="C2474"/>
      <c r="D2474"/>
      <c r="E2474"/>
      <c r="F2474"/>
      <c r="G2474"/>
      <c r="H2474"/>
      <c r="I2474"/>
    </row>
    <row r="2475" spans="1:9" ht="12.75" x14ac:dyDescent="0.2">
      <c r="A2475"/>
      <c r="B2475"/>
      <c r="C2475"/>
      <c r="D2475"/>
      <c r="E2475"/>
      <c r="F2475"/>
      <c r="G2475"/>
      <c r="H2475"/>
      <c r="I2475"/>
    </row>
    <row r="2476" spans="1:9" ht="12.75" x14ac:dyDescent="0.2">
      <c r="A2476"/>
      <c r="B2476"/>
      <c r="C2476"/>
      <c r="D2476"/>
      <c r="E2476"/>
      <c r="F2476"/>
      <c r="G2476"/>
      <c r="H2476"/>
      <c r="I2476"/>
    </row>
    <row r="2477" spans="1:9" ht="12.75" x14ac:dyDescent="0.2">
      <c r="A2477"/>
      <c r="B2477"/>
      <c r="C2477"/>
      <c r="D2477"/>
      <c r="E2477"/>
      <c r="F2477"/>
      <c r="G2477"/>
      <c r="H2477"/>
      <c r="I2477"/>
    </row>
    <row r="2478" spans="1:9" ht="12.75" x14ac:dyDescent="0.2">
      <c r="A2478"/>
      <c r="B2478"/>
      <c r="C2478"/>
      <c r="D2478"/>
      <c r="E2478"/>
      <c r="F2478"/>
      <c r="G2478"/>
      <c r="H2478"/>
      <c r="I2478"/>
    </row>
    <row r="2479" spans="1:9" ht="12.75" x14ac:dyDescent="0.2">
      <c r="A2479"/>
      <c r="B2479"/>
      <c r="C2479"/>
      <c r="D2479"/>
      <c r="E2479"/>
      <c r="F2479"/>
      <c r="G2479"/>
      <c r="H2479"/>
      <c r="I2479"/>
    </row>
    <row r="2480" spans="1:9" ht="12.75" x14ac:dyDescent="0.2">
      <c r="A2480"/>
      <c r="B2480"/>
      <c r="C2480"/>
      <c r="D2480"/>
      <c r="E2480"/>
      <c r="F2480"/>
      <c r="G2480"/>
      <c r="H2480"/>
      <c r="I2480"/>
    </row>
    <row r="2481" spans="1:9" ht="12.75" x14ac:dyDescent="0.2">
      <c r="A2481"/>
      <c r="B2481"/>
      <c r="C2481"/>
      <c r="D2481"/>
      <c r="E2481"/>
      <c r="F2481"/>
      <c r="G2481"/>
      <c r="H2481"/>
      <c r="I2481"/>
    </row>
    <row r="2482" spans="1:9" ht="12.75" x14ac:dyDescent="0.2">
      <c r="A2482"/>
      <c r="B2482"/>
      <c r="C2482"/>
      <c r="D2482"/>
      <c r="E2482"/>
      <c r="F2482"/>
      <c r="G2482"/>
      <c r="H2482"/>
      <c r="I2482"/>
    </row>
    <row r="2483" spans="1:9" ht="12.75" x14ac:dyDescent="0.2">
      <c r="A2483"/>
      <c r="B2483"/>
      <c r="C2483"/>
      <c r="D2483"/>
      <c r="E2483"/>
      <c r="F2483"/>
      <c r="G2483"/>
      <c r="H2483"/>
      <c r="I2483"/>
    </row>
    <row r="2484" spans="1:9" ht="12.75" x14ac:dyDescent="0.2">
      <c r="A2484"/>
      <c r="B2484"/>
      <c r="C2484"/>
      <c r="D2484"/>
      <c r="E2484"/>
      <c r="F2484"/>
      <c r="G2484"/>
      <c r="H2484"/>
      <c r="I2484"/>
    </row>
    <row r="2485" spans="1:9" ht="12.75" x14ac:dyDescent="0.2">
      <c r="A2485"/>
      <c r="B2485"/>
      <c r="C2485"/>
      <c r="D2485"/>
      <c r="E2485"/>
      <c r="F2485"/>
      <c r="G2485"/>
      <c r="H2485"/>
      <c r="I2485"/>
    </row>
    <row r="2486" spans="1:9" ht="12.75" x14ac:dyDescent="0.2">
      <c r="A2486"/>
      <c r="B2486"/>
      <c r="C2486"/>
      <c r="D2486"/>
      <c r="E2486"/>
      <c r="F2486"/>
      <c r="G2486"/>
      <c r="H2486"/>
      <c r="I2486"/>
    </row>
    <row r="2487" spans="1:9" ht="12.75" x14ac:dyDescent="0.2">
      <c r="A2487"/>
      <c r="B2487"/>
      <c r="C2487"/>
      <c r="D2487"/>
      <c r="E2487"/>
      <c r="F2487"/>
      <c r="G2487"/>
      <c r="H2487"/>
      <c r="I2487"/>
    </row>
    <row r="2488" spans="1:9" ht="12.75" x14ac:dyDescent="0.2">
      <c r="A2488"/>
      <c r="B2488"/>
      <c r="C2488"/>
      <c r="D2488"/>
      <c r="E2488"/>
      <c r="F2488"/>
      <c r="G2488"/>
      <c r="H2488"/>
      <c r="I2488"/>
    </row>
    <row r="2489" spans="1:9" ht="12.75" x14ac:dyDescent="0.2">
      <c r="A2489"/>
      <c r="B2489"/>
      <c r="C2489"/>
      <c r="D2489"/>
      <c r="E2489"/>
      <c r="F2489"/>
      <c r="G2489"/>
      <c r="H2489"/>
      <c r="I2489"/>
    </row>
    <row r="2490" spans="1:9" ht="12.75" x14ac:dyDescent="0.2">
      <c r="A2490"/>
      <c r="B2490"/>
      <c r="C2490"/>
      <c r="D2490"/>
      <c r="E2490"/>
      <c r="F2490"/>
      <c r="G2490"/>
      <c r="H2490"/>
      <c r="I2490"/>
    </row>
    <row r="2491" spans="1:9" ht="12.75" x14ac:dyDescent="0.2">
      <c r="A2491"/>
      <c r="B2491"/>
      <c r="C2491"/>
      <c r="D2491"/>
      <c r="E2491"/>
      <c r="F2491"/>
      <c r="G2491"/>
      <c r="H2491"/>
      <c r="I2491"/>
    </row>
    <row r="2492" spans="1:9" ht="12.75" x14ac:dyDescent="0.2">
      <c r="A2492"/>
      <c r="B2492"/>
      <c r="C2492"/>
      <c r="D2492"/>
      <c r="E2492"/>
      <c r="F2492"/>
      <c r="G2492"/>
      <c r="H2492"/>
      <c r="I2492"/>
    </row>
    <row r="2493" spans="1:9" ht="12.75" x14ac:dyDescent="0.2">
      <c r="A2493"/>
      <c r="B2493"/>
      <c r="C2493"/>
      <c r="D2493"/>
      <c r="E2493"/>
      <c r="F2493"/>
      <c r="G2493"/>
      <c r="H2493"/>
      <c r="I2493"/>
    </row>
    <row r="2494" spans="1:9" ht="12.75" x14ac:dyDescent="0.2">
      <c r="A2494"/>
      <c r="B2494"/>
      <c r="C2494"/>
      <c r="D2494"/>
      <c r="E2494"/>
      <c r="F2494"/>
      <c r="G2494"/>
      <c r="H2494"/>
      <c r="I2494"/>
    </row>
    <row r="2495" spans="1:9" ht="12.75" x14ac:dyDescent="0.2">
      <c r="A2495"/>
      <c r="B2495"/>
      <c r="C2495"/>
      <c r="D2495"/>
      <c r="E2495"/>
      <c r="F2495"/>
      <c r="G2495"/>
      <c r="H2495"/>
      <c r="I2495"/>
    </row>
    <row r="2496" spans="1:9" ht="12.75" x14ac:dyDescent="0.2">
      <c r="A2496"/>
      <c r="B2496"/>
      <c r="C2496"/>
      <c r="D2496"/>
      <c r="E2496"/>
      <c r="F2496"/>
      <c r="G2496"/>
      <c r="H2496"/>
      <c r="I2496"/>
    </row>
    <row r="2497" spans="1:9" ht="12.75" x14ac:dyDescent="0.2">
      <c r="A2497"/>
      <c r="B2497"/>
      <c r="C2497"/>
      <c r="D2497"/>
      <c r="E2497"/>
      <c r="F2497"/>
      <c r="G2497"/>
      <c r="H2497"/>
      <c r="I2497"/>
    </row>
    <row r="2498" spans="1:9" ht="12.75" x14ac:dyDescent="0.2">
      <c r="A2498"/>
      <c r="B2498"/>
      <c r="C2498"/>
      <c r="D2498"/>
      <c r="E2498"/>
      <c r="F2498"/>
      <c r="G2498"/>
      <c r="H2498"/>
      <c r="I2498"/>
    </row>
    <row r="2499" spans="1:9" ht="12.75" x14ac:dyDescent="0.2">
      <c r="A2499"/>
      <c r="B2499"/>
      <c r="C2499"/>
      <c r="D2499"/>
      <c r="E2499"/>
      <c r="F2499"/>
      <c r="G2499"/>
      <c r="H2499"/>
      <c r="I2499"/>
    </row>
    <row r="2500" spans="1:9" ht="12.75" x14ac:dyDescent="0.2">
      <c r="A2500"/>
      <c r="B2500"/>
      <c r="C2500"/>
      <c r="D2500"/>
      <c r="E2500"/>
      <c r="F2500"/>
      <c r="G2500"/>
      <c r="H2500"/>
      <c r="I2500"/>
    </row>
    <row r="2501" spans="1:9" ht="12.75" x14ac:dyDescent="0.2">
      <c r="A2501"/>
      <c r="B2501"/>
      <c r="C2501"/>
      <c r="D2501"/>
      <c r="E2501"/>
      <c r="F2501"/>
      <c r="G2501"/>
      <c r="H2501"/>
      <c r="I2501"/>
    </row>
    <row r="2502" spans="1:9" ht="12.75" x14ac:dyDescent="0.2">
      <c r="A2502"/>
      <c r="B2502"/>
      <c r="C2502"/>
      <c r="D2502"/>
      <c r="E2502"/>
      <c r="F2502"/>
      <c r="G2502"/>
      <c r="H2502"/>
      <c r="I2502"/>
    </row>
    <row r="2503" spans="1:9" ht="12.75" x14ac:dyDescent="0.2">
      <c r="A2503"/>
      <c r="B2503"/>
      <c r="C2503"/>
      <c r="D2503"/>
      <c r="E2503"/>
      <c r="F2503"/>
      <c r="G2503"/>
      <c r="H2503"/>
      <c r="I2503"/>
    </row>
    <row r="2504" spans="1:9" ht="12.75" x14ac:dyDescent="0.2">
      <c r="A2504"/>
      <c r="B2504"/>
      <c r="C2504"/>
      <c r="D2504"/>
      <c r="E2504"/>
      <c r="F2504"/>
      <c r="G2504"/>
      <c r="H2504"/>
      <c r="I2504"/>
    </row>
    <row r="2505" spans="1:9" ht="12.75" x14ac:dyDescent="0.2">
      <c r="A2505"/>
      <c r="B2505"/>
      <c r="C2505"/>
      <c r="D2505"/>
      <c r="E2505"/>
      <c r="F2505"/>
      <c r="G2505"/>
      <c r="H2505"/>
      <c r="I2505"/>
    </row>
    <row r="2506" spans="1:9" ht="12.75" x14ac:dyDescent="0.2">
      <c r="A2506"/>
      <c r="B2506"/>
      <c r="C2506"/>
      <c r="D2506"/>
      <c r="E2506"/>
      <c r="F2506"/>
      <c r="G2506"/>
      <c r="H2506"/>
      <c r="I2506"/>
    </row>
    <row r="2507" spans="1:9" ht="12.75" x14ac:dyDescent="0.2">
      <c r="A2507"/>
      <c r="B2507"/>
      <c r="C2507"/>
      <c r="D2507"/>
      <c r="E2507"/>
      <c r="F2507"/>
      <c r="G2507"/>
      <c r="H2507"/>
      <c r="I2507"/>
    </row>
    <row r="2508" spans="1:9" ht="12.75" x14ac:dyDescent="0.2">
      <c r="A2508"/>
      <c r="B2508"/>
      <c r="C2508"/>
      <c r="D2508"/>
      <c r="E2508"/>
      <c r="F2508"/>
      <c r="G2508"/>
      <c r="H2508"/>
      <c r="I2508"/>
    </row>
    <row r="2509" spans="1:9" ht="12.75" x14ac:dyDescent="0.2">
      <c r="A2509"/>
      <c r="B2509"/>
      <c r="C2509"/>
      <c r="D2509"/>
      <c r="E2509"/>
      <c r="F2509"/>
      <c r="G2509"/>
      <c r="H2509"/>
      <c r="I2509"/>
    </row>
    <row r="2510" spans="1:9" ht="12.75" x14ac:dyDescent="0.2">
      <c r="A2510"/>
      <c r="B2510"/>
      <c r="C2510"/>
      <c r="D2510"/>
      <c r="E2510"/>
      <c r="F2510"/>
      <c r="G2510"/>
      <c r="H2510"/>
      <c r="I2510"/>
    </row>
    <row r="2511" spans="1:9" ht="12.75" x14ac:dyDescent="0.2">
      <c r="A2511"/>
      <c r="B2511"/>
      <c r="C2511"/>
      <c r="D2511"/>
      <c r="E2511"/>
      <c r="F2511"/>
      <c r="G2511"/>
      <c r="H2511"/>
      <c r="I2511"/>
    </row>
    <row r="2512" spans="1:9" ht="12.75" x14ac:dyDescent="0.2">
      <c r="A2512"/>
      <c r="B2512"/>
      <c r="C2512"/>
      <c r="D2512"/>
      <c r="E2512"/>
      <c r="F2512"/>
      <c r="G2512"/>
      <c r="H2512"/>
      <c r="I2512"/>
    </row>
    <row r="2513" spans="1:9" ht="12.75" x14ac:dyDescent="0.2">
      <c r="A2513"/>
      <c r="B2513"/>
      <c r="C2513"/>
      <c r="D2513"/>
      <c r="E2513"/>
      <c r="F2513"/>
      <c r="G2513"/>
      <c r="H2513"/>
      <c r="I2513"/>
    </row>
    <row r="2514" spans="1:9" ht="12.75" x14ac:dyDescent="0.2">
      <c r="A2514"/>
      <c r="B2514"/>
      <c r="C2514"/>
      <c r="D2514"/>
      <c r="E2514"/>
      <c r="F2514"/>
      <c r="G2514"/>
      <c r="H2514"/>
      <c r="I2514"/>
    </row>
    <row r="2515" spans="1:9" ht="12.75" x14ac:dyDescent="0.2">
      <c r="A2515"/>
      <c r="B2515"/>
      <c r="C2515"/>
      <c r="D2515"/>
      <c r="E2515"/>
      <c r="F2515"/>
      <c r="G2515"/>
      <c r="H2515"/>
      <c r="I2515"/>
    </row>
    <row r="2516" spans="1:9" ht="12.75" x14ac:dyDescent="0.2">
      <c r="A2516"/>
      <c r="B2516"/>
      <c r="C2516"/>
      <c r="D2516"/>
      <c r="E2516"/>
      <c r="F2516"/>
      <c r="G2516"/>
      <c r="H2516"/>
      <c r="I2516"/>
    </row>
    <row r="2517" spans="1:9" ht="12.75" x14ac:dyDescent="0.2">
      <c r="A2517"/>
      <c r="B2517"/>
      <c r="C2517"/>
      <c r="D2517"/>
      <c r="E2517"/>
      <c r="F2517"/>
      <c r="G2517"/>
      <c r="H2517"/>
      <c r="I2517"/>
    </row>
    <row r="2518" spans="1:9" ht="12.75" x14ac:dyDescent="0.2">
      <c r="A2518"/>
      <c r="B2518"/>
      <c r="C2518"/>
      <c r="D2518"/>
      <c r="E2518"/>
      <c r="F2518"/>
      <c r="G2518"/>
      <c r="H2518"/>
      <c r="I2518"/>
    </row>
    <row r="2519" spans="1:9" ht="12.75" x14ac:dyDescent="0.2">
      <c r="A2519"/>
      <c r="B2519"/>
      <c r="C2519"/>
      <c r="D2519"/>
      <c r="E2519"/>
      <c r="F2519"/>
      <c r="G2519"/>
      <c r="H2519"/>
      <c r="I2519"/>
    </row>
    <row r="2520" spans="1:9" ht="12.75" x14ac:dyDescent="0.2">
      <c r="A2520"/>
      <c r="B2520"/>
      <c r="C2520"/>
      <c r="D2520"/>
      <c r="E2520"/>
      <c r="F2520"/>
      <c r="G2520"/>
      <c r="H2520"/>
      <c r="I2520"/>
    </row>
    <row r="2521" spans="1:9" ht="12.75" x14ac:dyDescent="0.2">
      <c r="A2521"/>
      <c r="B2521"/>
      <c r="C2521"/>
      <c r="D2521"/>
      <c r="E2521"/>
      <c r="F2521"/>
      <c r="G2521"/>
      <c r="H2521"/>
      <c r="I2521"/>
    </row>
    <row r="2522" spans="1:9" ht="12.75" x14ac:dyDescent="0.2">
      <c r="A2522"/>
      <c r="B2522"/>
      <c r="C2522"/>
      <c r="D2522"/>
      <c r="E2522"/>
      <c r="F2522"/>
      <c r="G2522"/>
      <c r="H2522"/>
      <c r="I2522"/>
    </row>
    <row r="2523" spans="1:9" ht="12.75" x14ac:dyDescent="0.2">
      <c r="A2523"/>
      <c r="B2523"/>
      <c r="C2523"/>
      <c r="D2523"/>
      <c r="E2523"/>
      <c r="F2523"/>
      <c r="G2523"/>
      <c r="H2523"/>
      <c r="I2523"/>
    </row>
    <row r="2524" spans="1:9" ht="12.75" x14ac:dyDescent="0.2">
      <c r="A2524"/>
      <c r="B2524"/>
      <c r="C2524"/>
      <c r="D2524"/>
      <c r="E2524"/>
      <c r="F2524"/>
      <c r="G2524"/>
      <c r="H2524"/>
      <c r="I2524"/>
    </row>
    <row r="2525" spans="1:9" ht="12.75" x14ac:dyDescent="0.2">
      <c r="A2525"/>
      <c r="B2525"/>
      <c r="C2525"/>
      <c r="D2525"/>
      <c r="E2525"/>
      <c r="F2525"/>
      <c r="G2525"/>
      <c r="H2525"/>
      <c r="I2525"/>
    </row>
    <row r="2526" spans="1:9" ht="12.75" x14ac:dyDescent="0.2">
      <c r="A2526"/>
      <c r="B2526"/>
      <c r="C2526"/>
      <c r="D2526"/>
      <c r="E2526"/>
      <c r="F2526"/>
      <c r="G2526"/>
      <c r="H2526"/>
      <c r="I2526"/>
    </row>
    <row r="2527" spans="1:9" ht="12.75" x14ac:dyDescent="0.2">
      <c r="A2527"/>
      <c r="B2527"/>
      <c r="C2527"/>
      <c r="D2527"/>
      <c r="E2527"/>
      <c r="F2527"/>
      <c r="G2527"/>
      <c r="H2527"/>
      <c r="I2527"/>
    </row>
    <row r="2528" spans="1:9" ht="12.75" x14ac:dyDescent="0.2">
      <c r="A2528"/>
      <c r="B2528"/>
      <c r="C2528"/>
      <c r="D2528"/>
      <c r="E2528"/>
      <c r="F2528"/>
      <c r="G2528"/>
      <c r="H2528"/>
      <c r="I2528"/>
    </row>
    <row r="2529" spans="1:9" ht="12.75" x14ac:dyDescent="0.2">
      <c r="A2529"/>
      <c r="B2529"/>
      <c r="C2529"/>
      <c r="D2529"/>
      <c r="E2529"/>
      <c r="F2529"/>
      <c r="G2529"/>
      <c r="H2529"/>
      <c r="I2529"/>
    </row>
    <row r="2530" spans="1:9" ht="12.75" x14ac:dyDescent="0.2">
      <c r="A2530"/>
      <c r="B2530"/>
      <c r="C2530"/>
      <c r="D2530"/>
      <c r="E2530"/>
      <c r="F2530"/>
      <c r="G2530"/>
      <c r="H2530"/>
      <c r="I2530"/>
    </row>
    <row r="2531" spans="1:9" ht="12.75" x14ac:dyDescent="0.2">
      <c r="A2531"/>
      <c r="B2531"/>
      <c r="C2531"/>
      <c r="D2531"/>
      <c r="E2531"/>
      <c r="F2531"/>
      <c r="G2531"/>
      <c r="H2531"/>
      <c r="I2531"/>
    </row>
    <row r="2532" spans="1:9" ht="12.75" x14ac:dyDescent="0.2">
      <c r="A2532"/>
      <c r="B2532"/>
      <c r="C2532"/>
      <c r="D2532"/>
      <c r="E2532"/>
      <c r="F2532"/>
      <c r="G2532"/>
      <c r="H2532"/>
      <c r="I2532"/>
    </row>
    <row r="2533" spans="1:9" ht="12.75" x14ac:dyDescent="0.2">
      <c r="A2533"/>
      <c r="B2533"/>
      <c r="C2533"/>
      <c r="D2533"/>
      <c r="E2533"/>
      <c r="F2533"/>
      <c r="G2533"/>
      <c r="H2533"/>
      <c r="I2533"/>
    </row>
    <row r="2534" spans="1:9" ht="12.75" x14ac:dyDescent="0.2">
      <c r="A2534"/>
      <c r="B2534"/>
      <c r="C2534"/>
      <c r="D2534"/>
      <c r="E2534"/>
      <c r="F2534"/>
      <c r="G2534"/>
      <c r="H2534"/>
      <c r="I2534"/>
    </row>
    <row r="2535" spans="1:9" ht="12.75" x14ac:dyDescent="0.2">
      <c r="A2535"/>
      <c r="B2535"/>
      <c r="C2535"/>
      <c r="D2535"/>
      <c r="E2535"/>
      <c r="F2535"/>
      <c r="G2535"/>
      <c r="H2535"/>
      <c r="I2535"/>
    </row>
    <row r="2536" spans="1:9" ht="12.75" x14ac:dyDescent="0.2">
      <c r="A2536"/>
      <c r="B2536"/>
      <c r="C2536"/>
      <c r="D2536"/>
      <c r="E2536"/>
      <c r="F2536"/>
      <c r="G2536"/>
      <c r="H2536"/>
      <c r="I2536"/>
    </row>
    <row r="2537" spans="1:9" ht="12.75" x14ac:dyDescent="0.2">
      <c r="A2537"/>
      <c r="B2537"/>
      <c r="C2537"/>
      <c r="D2537"/>
      <c r="E2537"/>
      <c r="F2537"/>
      <c r="G2537"/>
      <c r="H2537"/>
      <c r="I2537"/>
    </row>
    <row r="2538" spans="1:9" ht="12.75" x14ac:dyDescent="0.2">
      <c r="A2538"/>
      <c r="B2538"/>
      <c r="C2538"/>
      <c r="D2538"/>
      <c r="E2538"/>
      <c r="F2538"/>
      <c r="G2538"/>
      <c r="H2538"/>
      <c r="I2538"/>
    </row>
    <row r="2539" spans="1:9" ht="12.75" x14ac:dyDescent="0.2">
      <c r="A2539"/>
      <c r="B2539"/>
      <c r="C2539"/>
      <c r="D2539"/>
      <c r="E2539"/>
      <c r="F2539"/>
      <c r="G2539"/>
      <c r="H2539"/>
      <c r="I2539"/>
    </row>
    <row r="2540" spans="1:9" ht="12.75" x14ac:dyDescent="0.2">
      <c r="A2540"/>
      <c r="B2540"/>
      <c r="C2540"/>
      <c r="D2540"/>
      <c r="E2540"/>
      <c r="F2540"/>
      <c r="G2540"/>
      <c r="H2540"/>
      <c r="I2540"/>
    </row>
    <row r="2541" spans="1:9" ht="12.75" x14ac:dyDescent="0.2">
      <c r="A2541"/>
      <c r="B2541"/>
      <c r="C2541"/>
      <c r="D2541"/>
      <c r="E2541"/>
      <c r="F2541"/>
      <c r="G2541"/>
      <c r="H2541"/>
      <c r="I2541"/>
    </row>
    <row r="2542" spans="1:9" ht="12.75" x14ac:dyDescent="0.2">
      <c r="A2542"/>
      <c r="B2542"/>
      <c r="C2542"/>
      <c r="D2542"/>
      <c r="E2542"/>
      <c r="F2542"/>
      <c r="G2542"/>
      <c r="H2542"/>
      <c r="I2542"/>
    </row>
    <row r="2543" spans="1:9" ht="12.75" x14ac:dyDescent="0.2">
      <c r="A2543"/>
      <c r="B2543"/>
      <c r="C2543"/>
      <c r="D2543"/>
      <c r="E2543"/>
      <c r="F2543"/>
      <c r="G2543"/>
      <c r="H2543"/>
      <c r="I2543"/>
    </row>
    <row r="2544" spans="1:9" ht="12.75" x14ac:dyDescent="0.2">
      <c r="A2544"/>
      <c r="B2544"/>
      <c r="C2544"/>
      <c r="D2544"/>
      <c r="E2544"/>
      <c r="F2544"/>
      <c r="G2544"/>
      <c r="H2544"/>
      <c r="I2544"/>
    </row>
    <row r="2545" spans="1:9" ht="12.75" x14ac:dyDescent="0.2">
      <c r="A2545"/>
      <c r="B2545"/>
      <c r="C2545"/>
      <c r="D2545"/>
      <c r="E2545"/>
      <c r="F2545"/>
      <c r="G2545"/>
      <c r="H2545"/>
      <c r="I2545"/>
    </row>
    <row r="2546" spans="1:9" ht="12.75" x14ac:dyDescent="0.2">
      <c r="A2546"/>
      <c r="B2546"/>
      <c r="C2546"/>
      <c r="D2546"/>
      <c r="E2546"/>
      <c r="F2546"/>
      <c r="G2546"/>
      <c r="H2546"/>
      <c r="I2546"/>
    </row>
    <row r="2547" spans="1:9" ht="12.75" x14ac:dyDescent="0.2">
      <c r="A2547"/>
      <c r="B2547"/>
      <c r="C2547"/>
      <c r="D2547"/>
      <c r="E2547"/>
      <c r="F2547"/>
      <c r="G2547"/>
      <c r="H2547"/>
      <c r="I2547"/>
    </row>
    <row r="2548" spans="1:9" ht="12.75" x14ac:dyDescent="0.2">
      <c r="A2548"/>
      <c r="B2548"/>
      <c r="C2548"/>
      <c r="D2548"/>
      <c r="E2548"/>
      <c r="F2548"/>
      <c r="G2548"/>
      <c r="H2548"/>
      <c r="I2548"/>
    </row>
    <row r="2549" spans="1:9" ht="12.75" x14ac:dyDescent="0.2">
      <c r="A2549"/>
      <c r="B2549"/>
      <c r="C2549"/>
      <c r="D2549"/>
      <c r="E2549"/>
      <c r="F2549"/>
      <c r="G2549"/>
      <c r="H2549"/>
      <c r="I2549"/>
    </row>
    <row r="2550" spans="1:9" ht="12.75" x14ac:dyDescent="0.2">
      <c r="A2550"/>
      <c r="B2550"/>
      <c r="C2550"/>
      <c r="D2550"/>
      <c r="E2550"/>
      <c r="F2550"/>
      <c r="G2550"/>
      <c r="H2550"/>
      <c r="I2550"/>
    </row>
    <row r="2551" spans="1:9" ht="12.75" x14ac:dyDescent="0.2">
      <c r="A2551"/>
      <c r="B2551"/>
      <c r="C2551"/>
      <c r="D2551"/>
      <c r="E2551"/>
      <c r="F2551"/>
      <c r="G2551"/>
      <c r="H2551"/>
      <c r="I2551"/>
    </row>
    <row r="2552" spans="1:9" ht="12.75" x14ac:dyDescent="0.2">
      <c r="A2552"/>
      <c r="B2552"/>
      <c r="C2552"/>
      <c r="D2552"/>
      <c r="E2552"/>
      <c r="F2552"/>
      <c r="G2552"/>
      <c r="H2552"/>
      <c r="I2552"/>
    </row>
    <row r="2553" spans="1:9" ht="12.75" x14ac:dyDescent="0.2">
      <c r="A2553"/>
      <c r="B2553"/>
      <c r="C2553"/>
      <c r="D2553"/>
      <c r="E2553"/>
      <c r="F2553"/>
      <c r="G2553"/>
      <c r="H2553"/>
      <c r="I2553"/>
    </row>
    <row r="2554" spans="1:9" ht="12.75" x14ac:dyDescent="0.2">
      <c r="A2554"/>
      <c r="B2554"/>
      <c r="C2554"/>
      <c r="D2554"/>
      <c r="E2554"/>
      <c r="F2554"/>
      <c r="G2554"/>
      <c r="H2554"/>
      <c r="I2554"/>
    </row>
    <row r="2555" spans="1:9" ht="12.75" x14ac:dyDescent="0.2">
      <c r="A2555"/>
      <c r="B2555"/>
      <c r="C2555"/>
      <c r="D2555"/>
      <c r="E2555"/>
      <c r="F2555"/>
      <c r="G2555"/>
      <c r="H2555"/>
      <c r="I2555"/>
    </row>
    <row r="2556" spans="1:9" ht="12.75" x14ac:dyDescent="0.2">
      <c r="A2556"/>
      <c r="B2556"/>
      <c r="C2556"/>
      <c r="D2556"/>
      <c r="E2556"/>
      <c r="F2556"/>
      <c r="G2556"/>
      <c r="H2556"/>
      <c r="I2556"/>
    </row>
    <row r="2557" spans="1:9" ht="12.75" x14ac:dyDescent="0.2">
      <c r="A2557"/>
      <c r="B2557"/>
      <c r="C2557"/>
      <c r="D2557"/>
      <c r="E2557"/>
      <c r="F2557"/>
      <c r="G2557"/>
      <c r="H2557"/>
      <c r="I2557"/>
    </row>
    <row r="2558" spans="1:9" ht="12.75" x14ac:dyDescent="0.2">
      <c r="A2558"/>
      <c r="B2558"/>
      <c r="C2558"/>
      <c r="D2558"/>
      <c r="E2558"/>
      <c r="F2558"/>
      <c r="G2558"/>
      <c r="H2558"/>
      <c r="I2558"/>
    </row>
    <row r="2559" spans="1:9" ht="12.75" x14ac:dyDescent="0.2">
      <c r="A2559"/>
      <c r="B2559"/>
      <c r="C2559"/>
      <c r="D2559"/>
      <c r="E2559"/>
      <c r="F2559"/>
      <c r="G2559"/>
      <c r="H2559"/>
      <c r="I2559"/>
    </row>
    <row r="2560" spans="1:9" ht="12.75" x14ac:dyDescent="0.2">
      <c r="A2560"/>
      <c r="B2560"/>
      <c r="C2560"/>
      <c r="D2560"/>
      <c r="E2560"/>
      <c r="F2560"/>
      <c r="G2560"/>
      <c r="H2560"/>
      <c r="I2560"/>
    </row>
    <row r="2561" spans="1:9" ht="12.75" x14ac:dyDescent="0.2">
      <c r="A2561"/>
      <c r="B2561"/>
      <c r="C2561"/>
      <c r="D2561"/>
      <c r="E2561"/>
      <c r="F2561"/>
      <c r="G2561"/>
      <c r="H2561"/>
      <c r="I2561"/>
    </row>
    <row r="2562" spans="1:9" ht="12.75" x14ac:dyDescent="0.2">
      <c r="A2562"/>
      <c r="B2562"/>
      <c r="C2562"/>
      <c r="D2562"/>
      <c r="E2562"/>
      <c r="F2562"/>
      <c r="G2562"/>
      <c r="H2562"/>
      <c r="I2562"/>
    </row>
    <row r="2563" spans="1:9" ht="12.75" x14ac:dyDescent="0.2">
      <c r="A2563"/>
      <c r="B2563"/>
      <c r="C2563"/>
      <c r="D2563"/>
      <c r="E2563"/>
      <c r="F2563"/>
      <c r="G2563"/>
      <c r="H2563"/>
      <c r="I2563"/>
    </row>
    <row r="2564" spans="1:9" ht="12.75" x14ac:dyDescent="0.2">
      <c r="A2564"/>
      <c r="B2564"/>
      <c r="C2564"/>
      <c r="D2564"/>
      <c r="E2564"/>
      <c r="F2564"/>
      <c r="G2564"/>
      <c r="H2564"/>
      <c r="I2564"/>
    </row>
    <row r="2565" spans="1:9" ht="12.75" x14ac:dyDescent="0.2">
      <c r="A2565"/>
      <c r="B2565"/>
      <c r="C2565"/>
      <c r="D2565"/>
      <c r="E2565"/>
      <c r="F2565"/>
      <c r="G2565"/>
      <c r="H2565"/>
      <c r="I2565"/>
    </row>
    <row r="2566" spans="1:9" ht="12.75" x14ac:dyDescent="0.2">
      <c r="A2566"/>
      <c r="B2566"/>
      <c r="C2566"/>
      <c r="D2566"/>
      <c r="E2566"/>
      <c r="F2566"/>
      <c r="G2566"/>
      <c r="H2566"/>
      <c r="I2566"/>
    </row>
    <row r="2567" spans="1:9" ht="12.75" x14ac:dyDescent="0.2">
      <c r="A2567"/>
      <c r="B2567"/>
      <c r="C2567"/>
      <c r="D2567"/>
      <c r="E2567"/>
      <c r="F2567"/>
      <c r="G2567"/>
      <c r="H2567"/>
      <c r="I2567"/>
    </row>
    <row r="2568" spans="1:9" ht="12.75" x14ac:dyDescent="0.2">
      <c r="A2568"/>
      <c r="B2568"/>
      <c r="C2568"/>
      <c r="D2568"/>
      <c r="E2568"/>
      <c r="F2568"/>
      <c r="G2568"/>
      <c r="H2568"/>
      <c r="I2568"/>
    </row>
    <row r="2569" spans="1:9" ht="12.75" x14ac:dyDescent="0.2">
      <c r="A2569"/>
      <c r="B2569"/>
      <c r="C2569"/>
      <c r="D2569"/>
      <c r="E2569"/>
      <c r="F2569"/>
      <c r="G2569"/>
      <c r="H2569"/>
      <c r="I2569"/>
    </row>
    <row r="2570" spans="1:9" ht="12.75" x14ac:dyDescent="0.2">
      <c r="A2570"/>
      <c r="B2570"/>
      <c r="C2570"/>
      <c r="D2570"/>
      <c r="E2570"/>
      <c r="F2570"/>
      <c r="G2570"/>
      <c r="H2570"/>
      <c r="I2570"/>
    </row>
    <row r="2571" spans="1:9" ht="12.75" x14ac:dyDescent="0.2">
      <c r="A2571"/>
      <c r="B2571"/>
      <c r="C2571"/>
      <c r="D2571"/>
      <c r="E2571"/>
      <c r="F2571"/>
      <c r="G2571"/>
      <c r="H2571"/>
      <c r="I2571"/>
    </row>
    <row r="2572" spans="1:9" ht="12.75" x14ac:dyDescent="0.2">
      <c r="A2572"/>
      <c r="B2572"/>
      <c r="C2572"/>
      <c r="D2572"/>
      <c r="E2572"/>
      <c r="F2572"/>
      <c r="G2572"/>
      <c r="H2572"/>
      <c r="I2572"/>
    </row>
    <row r="2573" spans="1:9" ht="12.75" x14ac:dyDescent="0.2">
      <c r="A2573"/>
      <c r="B2573"/>
      <c r="C2573"/>
      <c r="D2573"/>
      <c r="E2573"/>
      <c r="F2573"/>
      <c r="G2573"/>
      <c r="H2573"/>
      <c r="I2573"/>
    </row>
    <row r="2574" spans="1:9" ht="12.75" x14ac:dyDescent="0.2">
      <c r="A2574"/>
      <c r="B2574"/>
      <c r="C2574"/>
      <c r="D2574"/>
      <c r="E2574"/>
      <c r="F2574"/>
      <c r="G2574"/>
      <c r="H2574"/>
      <c r="I2574"/>
    </row>
    <row r="2575" spans="1:9" ht="12.75" x14ac:dyDescent="0.2">
      <c r="A2575"/>
      <c r="B2575"/>
      <c r="C2575"/>
      <c r="D2575"/>
      <c r="E2575"/>
      <c r="F2575"/>
      <c r="G2575"/>
      <c r="H2575"/>
      <c r="I2575"/>
    </row>
    <row r="2576" spans="1:9" ht="12.75" x14ac:dyDescent="0.2">
      <c r="A2576"/>
      <c r="B2576"/>
      <c r="C2576"/>
      <c r="D2576"/>
      <c r="E2576"/>
      <c r="F2576"/>
      <c r="G2576"/>
      <c r="H2576"/>
      <c r="I2576"/>
    </row>
    <row r="2577" spans="1:9" ht="12.75" x14ac:dyDescent="0.2">
      <c r="A2577"/>
      <c r="B2577"/>
      <c r="C2577"/>
      <c r="D2577"/>
      <c r="E2577"/>
      <c r="F2577"/>
      <c r="G2577"/>
      <c r="H2577"/>
      <c r="I2577"/>
    </row>
    <row r="2578" spans="1:9" ht="12.75" x14ac:dyDescent="0.2">
      <c r="A2578"/>
      <c r="B2578"/>
      <c r="C2578"/>
      <c r="D2578"/>
      <c r="E2578"/>
      <c r="F2578"/>
      <c r="G2578"/>
      <c r="H2578"/>
      <c r="I2578"/>
    </row>
    <row r="2579" spans="1:9" ht="12.75" x14ac:dyDescent="0.2">
      <c r="A2579"/>
      <c r="B2579"/>
      <c r="C2579"/>
      <c r="D2579"/>
      <c r="E2579"/>
      <c r="F2579"/>
      <c r="G2579"/>
      <c r="H2579"/>
      <c r="I2579"/>
    </row>
    <row r="2580" spans="1:9" ht="12.75" x14ac:dyDescent="0.2">
      <c r="A2580"/>
      <c r="B2580"/>
      <c r="C2580"/>
      <c r="D2580"/>
      <c r="E2580"/>
      <c r="F2580"/>
      <c r="G2580"/>
      <c r="H2580"/>
      <c r="I2580"/>
    </row>
    <row r="2581" spans="1:9" ht="12.75" x14ac:dyDescent="0.2">
      <c r="A2581"/>
      <c r="B2581"/>
      <c r="C2581"/>
      <c r="D2581"/>
      <c r="E2581"/>
      <c r="F2581"/>
      <c r="G2581"/>
      <c r="H2581"/>
      <c r="I2581"/>
    </row>
    <row r="2582" spans="1:9" ht="12.75" x14ac:dyDescent="0.2">
      <c r="A2582"/>
      <c r="B2582"/>
      <c r="C2582"/>
      <c r="D2582"/>
      <c r="E2582"/>
      <c r="F2582"/>
      <c r="G2582"/>
      <c r="H2582"/>
      <c r="I2582"/>
    </row>
    <row r="2583" spans="1:9" ht="12.75" x14ac:dyDescent="0.2">
      <c r="A2583"/>
      <c r="B2583"/>
      <c r="C2583"/>
      <c r="D2583"/>
      <c r="E2583"/>
      <c r="F2583"/>
      <c r="G2583"/>
      <c r="H2583"/>
      <c r="I2583"/>
    </row>
    <row r="2584" spans="1:9" ht="12.75" x14ac:dyDescent="0.2">
      <c r="A2584"/>
      <c r="B2584"/>
      <c r="C2584"/>
      <c r="D2584"/>
      <c r="E2584"/>
      <c r="F2584"/>
      <c r="G2584"/>
      <c r="H2584"/>
      <c r="I2584"/>
    </row>
    <row r="2585" spans="1:9" ht="12.75" x14ac:dyDescent="0.2">
      <c r="A2585"/>
      <c r="B2585"/>
      <c r="C2585"/>
      <c r="D2585"/>
      <c r="E2585"/>
      <c r="F2585"/>
      <c r="G2585"/>
      <c r="H2585"/>
      <c r="I2585"/>
    </row>
    <row r="2586" spans="1:9" ht="12.75" x14ac:dyDescent="0.2">
      <c r="A2586"/>
      <c r="B2586"/>
      <c r="C2586"/>
      <c r="D2586"/>
      <c r="E2586"/>
      <c r="F2586"/>
      <c r="G2586"/>
      <c r="H2586"/>
      <c r="I2586"/>
    </row>
    <row r="2587" spans="1:9" ht="12.75" x14ac:dyDescent="0.2">
      <c r="A2587"/>
      <c r="B2587"/>
      <c r="C2587"/>
      <c r="D2587"/>
      <c r="E2587"/>
      <c r="F2587"/>
      <c r="G2587"/>
      <c r="H2587"/>
      <c r="I2587"/>
    </row>
    <row r="2588" spans="1:9" ht="12.75" x14ac:dyDescent="0.2">
      <c r="A2588"/>
      <c r="B2588"/>
      <c r="C2588"/>
      <c r="D2588"/>
      <c r="E2588"/>
      <c r="F2588"/>
      <c r="G2588"/>
      <c r="H2588"/>
      <c r="I2588"/>
    </row>
    <row r="2589" spans="1:9" ht="12.75" x14ac:dyDescent="0.2">
      <c r="A2589"/>
      <c r="B2589"/>
      <c r="C2589"/>
      <c r="D2589"/>
      <c r="E2589"/>
      <c r="F2589"/>
      <c r="G2589"/>
      <c r="H2589"/>
      <c r="I2589"/>
    </row>
    <row r="2590" spans="1:9" ht="12.75" x14ac:dyDescent="0.2">
      <c r="A2590"/>
      <c r="B2590"/>
      <c r="C2590"/>
      <c r="D2590"/>
      <c r="E2590"/>
      <c r="F2590"/>
      <c r="G2590"/>
      <c r="H2590"/>
      <c r="I2590"/>
    </row>
    <row r="2591" spans="1:9" ht="12.75" x14ac:dyDescent="0.2">
      <c r="A2591"/>
      <c r="B2591"/>
      <c r="C2591"/>
      <c r="D2591"/>
      <c r="E2591"/>
      <c r="F2591"/>
      <c r="G2591"/>
      <c r="H2591"/>
      <c r="I2591"/>
    </row>
    <row r="2592" spans="1:9" ht="12.75" x14ac:dyDescent="0.2">
      <c r="A2592"/>
      <c r="B2592"/>
      <c r="C2592"/>
      <c r="D2592"/>
      <c r="E2592"/>
      <c r="F2592"/>
      <c r="G2592"/>
      <c r="H2592"/>
      <c r="I2592"/>
    </row>
    <row r="2593" spans="1:9" ht="12.75" x14ac:dyDescent="0.2">
      <c r="A2593"/>
      <c r="B2593"/>
      <c r="C2593"/>
      <c r="D2593"/>
      <c r="E2593"/>
      <c r="F2593"/>
      <c r="G2593"/>
      <c r="H2593"/>
      <c r="I2593"/>
    </row>
    <row r="2594" spans="1:9" ht="12.75" x14ac:dyDescent="0.2">
      <c r="A2594"/>
      <c r="B2594"/>
      <c r="C2594"/>
      <c r="D2594"/>
      <c r="E2594"/>
      <c r="F2594"/>
      <c r="G2594"/>
      <c r="H2594"/>
      <c r="I2594"/>
    </row>
    <row r="2595" spans="1:9" ht="12.75" x14ac:dyDescent="0.2">
      <c r="A2595"/>
      <c r="B2595"/>
      <c r="C2595"/>
      <c r="D2595"/>
      <c r="E2595"/>
      <c r="F2595"/>
      <c r="G2595"/>
      <c r="H2595"/>
      <c r="I2595"/>
    </row>
    <row r="2596" spans="1:9" ht="12.75" x14ac:dyDescent="0.2">
      <c r="A2596"/>
      <c r="B2596"/>
      <c r="C2596"/>
      <c r="D2596"/>
      <c r="E2596"/>
      <c r="F2596"/>
      <c r="G2596"/>
      <c r="H2596"/>
      <c r="I2596"/>
    </row>
    <row r="2597" spans="1:9" ht="12.75" x14ac:dyDescent="0.2">
      <c r="A2597"/>
      <c r="B2597"/>
      <c r="C2597"/>
      <c r="D2597"/>
      <c r="E2597"/>
      <c r="F2597"/>
      <c r="G2597"/>
      <c r="H2597"/>
      <c r="I2597"/>
    </row>
    <row r="2598" spans="1:9" ht="12.75" x14ac:dyDescent="0.2">
      <c r="A2598"/>
      <c r="B2598"/>
      <c r="C2598"/>
      <c r="D2598"/>
      <c r="E2598"/>
      <c r="F2598"/>
      <c r="G2598"/>
      <c r="H2598"/>
      <c r="I2598"/>
    </row>
    <row r="2599" spans="1:9" ht="12.75" x14ac:dyDescent="0.2">
      <c r="A2599"/>
      <c r="B2599"/>
      <c r="C2599"/>
      <c r="D2599"/>
      <c r="E2599"/>
      <c r="F2599"/>
      <c r="G2599"/>
      <c r="H2599"/>
      <c r="I2599"/>
    </row>
    <row r="2600" spans="1:9" ht="12.75" x14ac:dyDescent="0.2">
      <c r="A2600"/>
      <c r="B2600"/>
      <c r="C2600"/>
      <c r="D2600"/>
      <c r="E2600"/>
      <c r="F2600"/>
      <c r="G2600"/>
      <c r="H2600"/>
      <c r="I2600"/>
    </row>
    <row r="2601" spans="1:9" ht="12.75" x14ac:dyDescent="0.2">
      <c r="A2601"/>
      <c r="B2601"/>
      <c r="C2601"/>
      <c r="D2601"/>
      <c r="E2601"/>
      <c r="F2601"/>
      <c r="G2601"/>
      <c r="H2601"/>
      <c r="I2601"/>
    </row>
    <row r="2602" spans="1:9" ht="12.75" x14ac:dyDescent="0.2">
      <c r="A2602"/>
      <c r="B2602"/>
      <c r="C2602"/>
      <c r="D2602"/>
      <c r="E2602"/>
      <c r="F2602"/>
      <c r="G2602"/>
      <c r="H2602"/>
      <c r="I2602"/>
    </row>
    <row r="2603" spans="1:9" ht="12.75" x14ac:dyDescent="0.2">
      <c r="A2603"/>
      <c r="B2603"/>
      <c r="C2603"/>
      <c r="D2603"/>
      <c r="E2603"/>
      <c r="F2603"/>
      <c r="G2603"/>
      <c r="H2603"/>
      <c r="I2603"/>
    </row>
    <row r="2604" spans="1:9" ht="12.75" x14ac:dyDescent="0.2">
      <c r="A2604"/>
      <c r="B2604"/>
      <c r="C2604"/>
      <c r="D2604"/>
      <c r="E2604"/>
      <c r="F2604"/>
      <c r="G2604"/>
      <c r="H2604"/>
      <c r="I2604"/>
    </row>
    <row r="2605" spans="1:9" ht="12.75" x14ac:dyDescent="0.2">
      <c r="A2605"/>
      <c r="B2605"/>
      <c r="C2605"/>
      <c r="D2605"/>
      <c r="E2605"/>
      <c r="F2605"/>
      <c r="G2605"/>
      <c r="H2605"/>
      <c r="I2605"/>
    </row>
    <row r="2606" spans="1:9" ht="12.75" x14ac:dyDescent="0.2">
      <c r="A2606"/>
      <c r="B2606"/>
      <c r="C2606"/>
      <c r="D2606"/>
      <c r="E2606"/>
      <c r="F2606"/>
      <c r="G2606"/>
      <c r="H2606"/>
      <c r="I2606"/>
    </row>
    <row r="2607" spans="1:9" ht="12.75" x14ac:dyDescent="0.2">
      <c r="A2607"/>
      <c r="B2607"/>
      <c r="C2607"/>
      <c r="D2607"/>
      <c r="E2607"/>
      <c r="F2607"/>
      <c r="G2607"/>
      <c r="H2607"/>
      <c r="I2607"/>
    </row>
    <row r="2608" spans="1:9" ht="12.75" x14ac:dyDescent="0.2">
      <c r="A2608"/>
      <c r="B2608"/>
      <c r="C2608"/>
      <c r="D2608"/>
      <c r="E2608"/>
      <c r="F2608"/>
      <c r="G2608"/>
      <c r="H2608"/>
      <c r="I2608"/>
    </row>
    <row r="2609" spans="1:9" ht="12.75" x14ac:dyDescent="0.2">
      <c r="A2609"/>
      <c r="B2609"/>
      <c r="C2609"/>
      <c r="D2609"/>
      <c r="E2609"/>
      <c r="F2609"/>
      <c r="G2609"/>
      <c r="H2609"/>
      <c r="I2609"/>
    </row>
    <row r="2610" spans="1:9" ht="12.75" x14ac:dyDescent="0.2">
      <c r="A2610"/>
      <c r="B2610"/>
      <c r="C2610"/>
      <c r="D2610"/>
      <c r="E2610"/>
      <c r="F2610"/>
      <c r="G2610"/>
      <c r="H2610"/>
      <c r="I2610"/>
    </row>
    <row r="2611" spans="1:9" ht="12.75" x14ac:dyDescent="0.2">
      <c r="A2611"/>
      <c r="B2611"/>
      <c r="C2611"/>
      <c r="D2611"/>
      <c r="E2611"/>
      <c r="F2611"/>
      <c r="G2611"/>
      <c r="H2611"/>
      <c r="I2611"/>
    </row>
    <row r="2612" spans="1:9" ht="12.75" x14ac:dyDescent="0.2">
      <c r="A2612"/>
      <c r="B2612"/>
      <c r="C2612"/>
      <c r="D2612"/>
      <c r="E2612"/>
      <c r="F2612"/>
      <c r="G2612"/>
      <c r="H2612"/>
      <c r="I2612"/>
    </row>
    <row r="2613" spans="1:9" ht="12.75" x14ac:dyDescent="0.2">
      <c r="A2613"/>
      <c r="B2613"/>
      <c r="C2613"/>
      <c r="D2613"/>
      <c r="E2613"/>
      <c r="F2613"/>
      <c r="G2613"/>
      <c r="H2613"/>
      <c r="I2613"/>
    </row>
    <row r="2614" spans="1:9" ht="12.75" x14ac:dyDescent="0.2">
      <c r="A2614"/>
      <c r="B2614"/>
      <c r="C2614"/>
      <c r="D2614"/>
      <c r="E2614"/>
      <c r="F2614"/>
      <c r="G2614"/>
      <c r="H2614"/>
      <c r="I2614"/>
    </row>
    <row r="2615" spans="1:9" ht="12.75" x14ac:dyDescent="0.2">
      <c r="A2615"/>
      <c r="B2615"/>
      <c r="C2615"/>
      <c r="D2615"/>
      <c r="E2615"/>
      <c r="F2615"/>
      <c r="G2615"/>
      <c r="H2615"/>
      <c r="I2615"/>
    </row>
    <row r="2616" spans="1:9" ht="12.75" x14ac:dyDescent="0.2">
      <c r="A2616"/>
      <c r="B2616"/>
      <c r="C2616"/>
      <c r="D2616"/>
      <c r="E2616"/>
      <c r="F2616"/>
      <c r="G2616"/>
      <c r="H2616"/>
      <c r="I2616"/>
    </row>
    <row r="2617" spans="1:9" ht="12.75" x14ac:dyDescent="0.2">
      <c r="A2617"/>
      <c r="B2617"/>
      <c r="C2617"/>
      <c r="D2617"/>
      <c r="E2617"/>
      <c r="F2617"/>
      <c r="G2617"/>
      <c r="H2617"/>
      <c r="I2617"/>
    </row>
    <row r="2618" spans="1:9" ht="12.75" x14ac:dyDescent="0.2">
      <c r="A2618"/>
      <c r="B2618"/>
      <c r="C2618"/>
      <c r="D2618"/>
      <c r="E2618"/>
      <c r="F2618"/>
      <c r="G2618"/>
      <c r="H2618"/>
      <c r="I2618"/>
    </row>
    <row r="2619" spans="1:9" ht="12.75" x14ac:dyDescent="0.2">
      <c r="A2619"/>
      <c r="B2619"/>
      <c r="C2619"/>
      <c r="D2619"/>
      <c r="E2619"/>
      <c r="F2619"/>
      <c r="G2619"/>
      <c r="H2619"/>
      <c r="I2619"/>
    </row>
    <row r="2620" spans="1:9" ht="12.75" x14ac:dyDescent="0.2">
      <c r="A2620"/>
      <c r="B2620"/>
      <c r="C2620"/>
      <c r="D2620"/>
      <c r="E2620"/>
      <c r="F2620"/>
      <c r="G2620"/>
      <c r="H2620"/>
      <c r="I2620"/>
    </row>
    <row r="2621" spans="1:9" ht="12.75" x14ac:dyDescent="0.2">
      <c r="A2621"/>
      <c r="B2621"/>
      <c r="C2621"/>
      <c r="D2621"/>
      <c r="E2621"/>
      <c r="F2621"/>
      <c r="G2621"/>
      <c r="H2621"/>
      <c r="I2621"/>
    </row>
    <row r="2622" spans="1:9" ht="12.75" x14ac:dyDescent="0.2">
      <c r="A2622"/>
      <c r="B2622"/>
      <c r="C2622"/>
      <c r="D2622"/>
      <c r="E2622"/>
      <c r="F2622"/>
      <c r="G2622"/>
      <c r="H2622"/>
      <c r="I2622"/>
    </row>
    <row r="2623" spans="1:9" ht="12.75" x14ac:dyDescent="0.2">
      <c r="A2623"/>
      <c r="B2623"/>
      <c r="C2623"/>
      <c r="D2623"/>
      <c r="E2623"/>
      <c r="F2623"/>
      <c r="G2623"/>
      <c r="H2623"/>
      <c r="I2623"/>
    </row>
    <row r="2624" spans="1:9" ht="12.75" x14ac:dyDescent="0.2">
      <c r="A2624"/>
      <c r="B2624"/>
      <c r="C2624"/>
      <c r="D2624"/>
      <c r="E2624"/>
      <c r="F2624"/>
      <c r="G2624"/>
      <c r="H2624"/>
      <c r="I2624"/>
    </row>
    <row r="2625" spans="1:9" ht="12.75" x14ac:dyDescent="0.2">
      <c r="A2625"/>
      <c r="B2625"/>
      <c r="C2625"/>
      <c r="D2625"/>
      <c r="E2625"/>
      <c r="F2625"/>
      <c r="G2625"/>
      <c r="H2625"/>
      <c r="I2625"/>
    </row>
    <row r="2626" spans="1:9" ht="12.75" x14ac:dyDescent="0.2">
      <c r="A2626"/>
      <c r="B2626"/>
      <c r="C2626"/>
      <c r="D2626"/>
      <c r="E2626"/>
      <c r="F2626"/>
      <c r="G2626"/>
      <c r="H2626"/>
      <c r="I2626"/>
    </row>
    <row r="2627" spans="1:9" ht="12.75" x14ac:dyDescent="0.2">
      <c r="A2627"/>
      <c r="B2627"/>
      <c r="C2627"/>
      <c r="D2627"/>
      <c r="E2627"/>
      <c r="F2627"/>
      <c r="G2627"/>
      <c r="H2627"/>
      <c r="I2627"/>
    </row>
    <row r="2628" spans="1:9" ht="12.75" x14ac:dyDescent="0.2">
      <c r="A2628"/>
      <c r="B2628"/>
      <c r="C2628"/>
      <c r="D2628"/>
      <c r="E2628"/>
      <c r="F2628"/>
      <c r="G2628"/>
      <c r="H2628"/>
      <c r="I2628"/>
    </row>
    <row r="2629" spans="1:9" ht="12.75" x14ac:dyDescent="0.2">
      <c r="A2629"/>
      <c r="B2629"/>
      <c r="C2629"/>
      <c r="D2629"/>
      <c r="E2629"/>
      <c r="F2629"/>
      <c r="G2629"/>
      <c r="H2629"/>
      <c r="I2629"/>
    </row>
    <row r="2630" spans="1:9" ht="12.75" x14ac:dyDescent="0.2">
      <c r="A2630"/>
      <c r="B2630"/>
      <c r="C2630"/>
      <c r="D2630"/>
      <c r="E2630"/>
      <c r="F2630"/>
      <c r="G2630"/>
      <c r="H2630"/>
      <c r="I2630"/>
    </row>
    <row r="2631" spans="1:9" ht="12.75" x14ac:dyDescent="0.2">
      <c r="A2631"/>
      <c r="B2631"/>
      <c r="C2631"/>
      <c r="D2631"/>
      <c r="E2631"/>
      <c r="F2631"/>
      <c r="G2631"/>
      <c r="H2631"/>
      <c r="I2631"/>
    </row>
    <row r="2632" spans="1:9" ht="12.75" x14ac:dyDescent="0.2">
      <c r="A2632"/>
      <c r="B2632"/>
      <c r="C2632"/>
      <c r="D2632"/>
      <c r="E2632"/>
      <c r="F2632"/>
      <c r="G2632"/>
      <c r="H2632"/>
      <c r="I2632"/>
    </row>
    <row r="2633" spans="1:9" ht="12.75" x14ac:dyDescent="0.2">
      <c r="A2633"/>
      <c r="B2633"/>
      <c r="C2633"/>
      <c r="D2633"/>
      <c r="E2633"/>
      <c r="F2633"/>
      <c r="G2633"/>
      <c r="H2633"/>
      <c r="I2633"/>
    </row>
    <row r="2634" spans="1:9" ht="12.75" x14ac:dyDescent="0.2">
      <c r="A2634"/>
      <c r="B2634"/>
      <c r="C2634"/>
      <c r="D2634"/>
      <c r="E2634"/>
      <c r="F2634"/>
      <c r="G2634"/>
      <c r="H2634"/>
      <c r="I2634"/>
    </row>
    <row r="2635" spans="1:9" ht="12.75" x14ac:dyDescent="0.2">
      <c r="A2635"/>
      <c r="B2635"/>
      <c r="C2635"/>
      <c r="D2635"/>
      <c r="E2635"/>
      <c r="F2635"/>
      <c r="G2635"/>
      <c r="H2635"/>
      <c r="I2635"/>
    </row>
    <row r="2636" spans="1:9" ht="12.75" x14ac:dyDescent="0.2">
      <c r="A2636"/>
      <c r="B2636"/>
      <c r="C2636"/>
      <c r="D2636"/>
      <c r="E2636"/>
      <c r="F2636"/>
      <c r="G2636"/>
      <c r="H2636"/>
      <c r="I2636"/>
    </row>
    <row r="2637" spans="1:9" ht="12.75" x14ac:dyDescent="0.2">
      <c r="A2637"/>
      <c r="B2637"/>
      <c r="C2637"/>
      <c r="D2637"/>
      <c r="E2637"/>
      <c r="F2637"/>
      <c r="G2637"/>
      <c r="H2637"/>
      <c r="I2637"/>
    </row>
    <row r="2638" spans="1:9" ht="12.75" x14ac:dyDescent="0.2">
      <c r="A2638"/>
      <c r="B2638"/>
      <c r="C2638"/>
      <c r="D2638"/>
      <c r="E2638"/>
      <c r="F2638"/>
      <c r="G2638"/>
      <c r="H2638"/>
      <c r="I2638"/>
    </row>
    <row r="2639" spans="1:9" ht="12.75" x14ac:dyDescent="0.2">
      <c r="A2639"/>
      <c r="B2639"/>
      <c r="C2639"/>
      <c r="D2639"/>
      <c r="E2639"/>
      <c r="F2639"/>
      <c r="G2639"/>
      <c r="H2639"/>
      <c r="I2639"/>
    </row>
    <row r="2640" spans="1:9" ht="12.75" x14ac:dyDescent="0.2">
      <c r="A2640"/>
      <c r="B2640"/>
      <c r="C2640"/>
      <c r="D2640"/>
      <c r="E2640"/>
      <c r="F2640"/>
      <c r="G2640"/>
      <c r="H2640"/>
      <c r="I2640"/>
    </row>
    <row r="2641" spans="1:9" ht="12.75" x14ac:dyDescent="0.2">
      <c r="A2641"/>
      <c r="B2641"/>
      <c r="C2641"/>
      <c r="D2641"/>
      <c r="E2641"/>
      <c r="F2641"/>
      <c r="G2641"/>
      <c r="H2641"/>
      <c r="I2641"/>
    </row>
    <row r="2642" spans="1:9" ht="12.75" x14ac:dyDescent="0.2">
      <c r="A2642"/>
      <c r="B2642"/>
      <c r="C2642"/>
      <c r="D2642"/>
      <c r="E2642"/>
      <c r="F2642"/>
      <c r="G2642"/>
      <c r="H2642"/>
      <c r="I2642"/>
    </row>
    <row r="2643" spans="1:9" ht="12.75" x14ac:dyDescent="0.2">
      <c r="A2643"/>
      <c r="B2643"/>
      <c r="C2643"/>
      <c r="D2643"/>
      <c r="E2643"/>
      <c r="F2643"/>
      <c r="G2643"/>
      <c r="H2643"/>
      <c r="I2643"/>
    </row>
    <row r="2644" spans="1:9" ht="12.75" x14ac:dyDescent="0.2">
      <c r="A2644"/>
      <c r="B2644"/>
      <c r="C2644"/>
      <c r="D2644"/>
      <c r="E2644"/>
      <c r="F2644"/>
      <c r="G2644"/>
      <c r="H2644"/>
      <c r="I2644"/>
    </row>
    <row r="2645" spans="1:9" ht="12.75" x14ac:dyDescent="0.2">
      <c r="A2645"/>
      <c r="B2645"/>
      <c r="C2645"/>
      <c r="D2645"/>
      <c r="E2645"/>
      <c r="F2645"/>
      <c r="G2645"/>
      <c r="H2645"/>
      <c r="I2645"/>
    </row>
    <row r="2646" spans="1:9" ht="12.75" x14ac:dyDescent="0.2">
      <c r="A2646"/>
      <c r="B2646"/>
      <c r="C2646"/>
      <c r="D2646"/>
      <c r="E2646"/>
      <c r="F2646"/>
      <c r="G2646"/>
      <c r="H2646"/>
      <c r="I2646"/>
    </row>
    <row r="2647" spans="1:9" ht="12.75" x14ac:dyDescent="0.2">
      <c r="A2647"/>
      <c r="B2647"/>
      <c r="C2647"/>
      <c r="D2647"/>
      <c r="E2647"/>
      <c r="F2647"/>
      <c r="G2647"/>
      <c r="H2647"/>
      <c r="I2647"/>
    </row>
    <row r="2648" spans="1:9" ht="12.75" x14ac:dyDescent="0.2">
      <c r="A2648"/>
      <c r="B2648"/>
      <c r="C2648"/>
      <c r="D2648"/>
      <c r="E2648"/>
      <c r="F2648"/>
      <c r="G2648"/>
      <c r="H2648"/>
      <c r="I2648"/>
    </row>
    <row r="2649" spans="1:9" ht="12.75" x14ac:dyDescent="0.2">
      <c r="A2649"/>
      <c r="B2649"/>
      <c r="C2649"/>
      <c r="D2649"/>
      <c r="E2649"/>
      <c r="F2649"/>
      <c r="G2649"/>
      <c r="H2649"/>
      <c r="I2649"/>
    </row>
    <row r="2650" spans="1:9" ht="12.75" x14ac:dyDescent="0.2">
      <c r="A2650"/>
      <c r="B2650"/>
      <c r="C2650"/>
      <c r="D2650"/>
      <c r="E2650"/>
      <c r="F2650"/>
      <c r="G2650"/>
      <c r="H2650"/>
      <c r="I2650"/>
    </row>
    <row r="2651" spans="1:9" ht="12.75" x14ac:dyDescent="0.2">
      <c r="A2651"/>
      <c r="B2651"/>
      <c r="C2651"/>
      <c r="D2651"/>
      <c r="E2651"/>
      <c r="F2651"/>
      <c r="G2651"/>
      <c r="H2651"/>
      <c r="I2651"/>
    </row>
    <row r="2652" spans="1:9" ht="12.75" x14ac:dyDescent="0.2">
      <c r="A2652"/>
      <c r="B2652"/>
      <c r="C2652"/>
      <c r="D2652"/>
      <c r="E2652"/>
      <c r="F2652"/>
      <c r="G2652"/>
      <c r="H2652"/>
      <c r="I2652"/>
    </row>
    <row r="2653" spans="1:9" ht="12.75" x14ac:dyDescent="0.2">
      <c r="A2653"/>
      <c r="B2653"/>
      <c r="C2653"/>
      <c r="D2653"/>
      <c r="E2653"/>
      <c r="F2653"/>
      <c r="G2653"/>
      <c r="H2653"/>
      <c r="I2653"/>
    </row>
    <row r="2654" spans="1:9" ht="12.75" x14ac:dyDescent="0.2">
      <c r="A2654"/>
      <c r="B2654"/>
      <c r="C2654"/>
      <c r="D2654"/>
      <c r="E2654"/>
      <c r="F2654"/>
      <c r="G2654"/>
      <c r="H2654"/>
      <c r="I2654"/>
    </row>
    <row r="2655" spans="1:9" ht="12.75" x14ac:dyDescent="0.2">
      <c r="A2655"/>
      <c r="B2655"/>
      <c r="C2655"/>
      <c r="D2655"/>
      <c r="E2655"/>
      <c r="F2655"/>
      <c r="G2655"/>
      <c r="H2655"/>
      <c r="I2655"/>
    </row>
    <row r="2656" spans="1:9" ht="12.75" x14ac:dyDescent="0.2">
      <c r="A2656"/>
      <c r="B2656"/>
      <c r="C2656"/>
      <c r="D2656"/>
      <c r="E2656"/>
      <c r="F2656"/>
      <c r="G2656"/>
      <c r="H2656"/>
      <c r="I2656"/>
    </row>
    <row r="2657" spans="1:9" ht="12.75" x14ac:dyDescent="0.2">
      <c r="A2657"/>
      <c r="B2657"/>
      <c r="C2657"/>
      <c r="D2657"/>
      <c r="E2657"/>
      <c r="F2657"/>
      <c r="G2657"/>
      <c r="H2657"/>
      <c r="I2657"/>
    </row>
    <row r="2658" spans="1:9" ht="12.75" x14ac:dyDescent="0.2">
      <c r="A2658"/>
      <c r="B2658"/>
      <c r="C2658"/>
      <c r="D2658"/>
      <c r="E2658"/>
      <c r="F2658"/>
      <c r="G2658"/>
      <c r="H2658"/>
      <c r="I2658"/>
    </row>
    <row r="2659" spans="1:9" ht="12.75" x14ac:dyDescent="0.2">
      <c r="A2659"/>
      <c r="B2659"/>
      <c r="C2659"/>
      <c r="D2659"/>
      <c r="E2659"/>
      <c r="F2659"/>
      <c r="G2659"/>
      <c r="H2659"/>
      <c r="I2659"/>
    </row>
    <row r="2660" spans="1:9" ht="12.75" x14ac:dyDescent="0.2">
      <c r="A2660"/>
      <c r="B2660"/>
      <c r="C2660"/>
      <c r="D2660"/>
      <c r="E2660"/>
      <c r="F2660"/>
      <c r="G2660"/>
      <c r="H2660"/>
      <c r="I2660"/>
    </row>
    <row r="2661" spans="1:9" ht="12.75" x14ac:dyDescent="0.2">
      <c r="A2661"/>
      <c r="B2661"/>
      <c r="C2661"/>
      <c r="D2661"/>
      <c r="E2661"/>
      <c r="F2661"/>
      <c r="G2661"/>
      <c r="H2661"/>
      <c r="I2661"/>
    </row>
    <row r="2662" spans="1:9" ht="12.75" x14ac:dyDescent="0.2">
      <c r="A2662"/>
      <c r="B2662"/>
      <c r="C2662"/>
      <c r="D2662"/>
      <c r="E2662"/>
      <c r="F2662"/>
      <c r="G2662"/>
      <c r="H2662"/>
      <c r="I2662"/>
    </row>
    <row r="2663" spans="1:9" ht="12.75" x14ac:dyDescent="0.2">
      <c r="A2663"/>
      <c r="B2663"/>
      <c r="C2663"/>
      <c r="D2663"/>
      <c r="E2663"/>
      <c r="F2663"/>
      <c r="G2663"/>
      <c r="H2663"/>
      <c r="I2663"/>
    </row>
    <row r="2664" spans="1:9" ht="12.75" x14ac:dyDescent="0.2">
      <c r="A2664"/>
      <c r="B2664"/>
      <c r="C2664"/>
      <c r="D2664"/>
      <c r="E2664"/>
      <c r="F2664"/>
      <c r="G2664"/>
      <c r="H2664"/>
      <c r="I2664"/>
    </row>
    <row r="2665" spans="1:9" ht="12.75" x14ac:dyDescent="0.2">
      <c r="A2665"/>
      <c r="B2665"/>
      <c r="C2665"/>
      <c r="D2665"/>
      <c r="E2665"/>
      <c r="F2665"/>
      <c r="G2665"/>
      <c r="H2665"/>
      <c r="I2665"/>
    </row>
    <row r="2666" spans="1:9" ht="12.75" x14ac:dyDescent="0.2">
      <c r="A2666"/>
      <c r="B2666"/>
      <c r="C2666"/>
      <c r="D2666"/>
      <c r="E2666"/>
      <c r="F2666"/>
      <c r="G2666"/>
      <c r="H2666"/>
      <c r="I2666"/>
    </row>
    <row r="2667" spans="1:9" ht="12.75" x14ac:dyDescent="0.2">
      <c r="A2667"/>
      <c r="B2667"/>
      <c r="C2667"/>
      <c r="D2667"/>
      <c r="E2667"/>
      <c r="F2667"/>
      <c r="G2667"/>
      <c r="H2667"/>
      <c r="I2667"/>
    </row>
    <row r="2668" spans="1:9" ht="12.75" x14ac:dyDescent="0.2">
      <c r="A2668"/>
      <c r="B2668"/>
      <c r="C2668"/>
      <c r="D2668"/>
      <c r="E2668"/>
      <c r="F2668"/>
      <c r="G2668"/>
      <c r="H2668"/>
      <c r="I2668"/>
    </row>
    <row r="2669" spans="1:9" ht="12.75" x14ac:dyDescent="0.2">
      <c r="A2669"/>
      <c r="B2669"/>
      <c r="C2669"/>
      <c r="D2669"/>
      <c r="E2669"/>
      <c r="F2669"/>
      <c r="G2669"/>
      <c r="H2669"/>
      <c r="I2669"/>
    </row>
    <row r="2670" spans="1:9" ht="12.75" x14ac:dyDescent="0.2">
      <c r="A2670"/>
      <c r="B2670"/>
      <c r="C2670"/>
      <c r="D2670"/>
      <c r="E2670"/>
      <c r="F2670"/>
      <c r="G2670"/>
      <c r="H2670"/>
      <c r="I2670"/>
    </row>
    <row r="2671" spans="1:9" ht="12.75" x14ac:dyDescent="0.2">
      <c r="A2671"/>
      <c r="B2671"/>
      <c r="C2671"/>
      <c r="D2671"/>
      <c r="E2671"/>
      <c r="F2671"/>
      <c r="G2671"/>
      <c r="H2671"/>
      <c r="I2671"/>
    </row>
    <row r="2672" spans="1:9" ht="12.75" x14ac:dyDescent="0.2">
      <c r="A2672"/>
      <c r="B2672"/>
      <c r="C2672"/>
      <c r="D2672"/>
      <c r="E2672"/>
      <c r="F2672"/>
      <c r="G2672"/>
      <c r="H2672"/>
      <c r="I2672"/>
    </row>
    <row r="2673" spans="1:9" ht="12.75" x14ac:dyDescent="0.2">
      <c r="A2673"/>
      <c r="B2673"/>
      <c r="C2673"/>
      <c r="D2673"/>
      <c r="E2673"/>
      <c r="F2673"/>
      <c r="G2673"/>
      <c r="H2673"/>
      <c r="I2673"/>
    </row>
    <row r="2674" spans="1:9" ht="12.75" x14ac:dyDescent="0.2">
      <c r="A2674"/>
      <c r="B2674"/>
      <c r="C2674"/>
      <c r="D2674"/>
      <c r="E2674"/>
      <c r="F2674"/>
      <c r="G2674"/>
      <c r="H2674"/>
      <c r="I2674"/>
    </row>
    <row r="2675" spans="1:9" ht="12.75" x14ac:dyDescent="0.2">
      <c r="A2675"/>
      <c r="B2675"/>
      <c r="C2675"/>
      <c r="D2675"/>
      <c r="E2675"/>
      <c r="F2675"/>
      <c r="G2675"/>
      <c r="H2675"/>
      <c r="I2675"/>
    </row>
    <row r="2676" spans="1:9" ht="12.75" x14ac:dyDescent="0.2">
      <c r="A2676"/>
      <c r="B2676"/>
      <c r="C2676"/>
      <c r="D2676"/>
      <c r="E2676"/>
      <c r="F2676"/>
      <c r="G2676"/>
      <c r="H2676"/>
      <c r="I2676"/>
    </row>
    <row r="2677" spans="1:9" ht="12.75" x14ac:dyDescent="0.2">
      <c r="A2677"/>
      <c r="B2677"/>
      <c r="C2677"/>
      <c r="D2677"/>
      <c r="E2677"/>
      <c r="F2677"/>
      <c r="G2677"/>
      <c r="H2677"/>
      <c r="I2677"/>
    </row>
    <row r="2678" spans="1:9" ht="12.75" x14ac:dyDescent="0.2">
      <c r="A2678"/>
      <c r="B2678"/>
      <c r="C2678"/>
      <c r="D2678"/>
      <c r="E2678"/>
      <c r="F2678"/>
      <c r="G2678"/>
      <c r="H2678"/>
      <c r="I2678"/>
    </row>
    <row r="2679" spans="1:9" ht="12.75" x14ac:dyDescent="0.2">
      <c r="A2679"/>
      <c r="B2679"/>
      <c r="C2679"/>
      <c r="D2679"/>
      <c r="E2679"/>
      <c r="F2679"/>
      <c r="G2679"/>
      <c r="H2679"/>
      <c r="I2679"/>
    </row>
    <row r="2680" spans="1:9" ht="12.75" x14ac:dyDescent="0.2">
      <c r="A2680"/>
      <c r="B2680"/>
      <c r="C2680"/>
      <c r="D2680"/>
      <c r="E2680"/>
      <c r="F2680"/>
      <c r="G2680"/>
      <c r="H2680"/>
      <c r="I2680"/>
    </row>
    <row r="2681" spans="1:9" ht="12.75" x14ac:dyDescent="0.2">
      <c r="A2681"/>
      <c r="B2681"/>
      <c r="C2681"/>
      <c r="D2681"/>
      <c r="E2681"/>
      <c r="F2681"/>
      <c r="G2681"/>
      <c r="H2681"/>
      <c r="I2681"/>
    </row>
    <row r="2682" spans="1:9" ht="12.75" x14ac:dyDescent="0.2">
      <c r="A2682"/>
      <c r="B2682"/>
      <c r="C2682"/>
      <c r="D2682"/>
      <c r="E2682"/>
      <c r="F2682"/>
      <c r="G2682"/>
      <c r="H2682"/>
      <c r="I2682"/>
    </row>
    <row r="2683" spans="1:9" ht="12.75" x14ac:dyDescent="0.2">
      <c r="A2683"/>
      <c r="B2683"/>
      <c r="C2683"/>
      <c r="D2683"/>
      <c r="E2683"/>
      <c r="F2683"/>
      <c r="G2683"/>
      <c r="H2683"/>
      <c r="I2683"/>
    </row>
    <row r="2684" spans="1:9" ht="12.75" x14ac:dyDescent="0.2">
      <c r="A2684"/>
      <c r="B2684"/>
      <c r="C2684"/>
      <c r="D2684"/>
      <c r="E2684"/>
      <c r="F2684"/>
      <c r="G2684"/>
      <c r="H2684"/>
      <c r="I2684"/>
    </row>
    <row r="2685" spans="1:9" ht="12.75" x14ac:dyDescent="0.2">
      <c r="A2685"/>
      <c r="B2685"/>
      <c r="C2685"/>
      <c r="D2685"/>
      <c r="E2685"/>
      <c r="F2685"/>
      <c r="G2685"/>
      <c r="H2685"/>
      <c r="I2685"/>
    </row>
    <row r="2686" spans="1:9" ht="12.75" x14ac:dyDescent="0.2">
      <c r="A2686"/>
      <c r="B2686"/>
      <c r="C2686"/>
      <c r="D2686"/>
      <c r="E2686"/>
      <c r="F2686"/>
      <c r="G2686"/>
      <c r="H2686"/>
      <c r="I2686"/>
    </row>
    <row r="2687" spans="1:9" ht="12.75" x14ac:dyDescent="0.2">
      <c r="A2687"/>
      <c r="B2687"/>
      <c r="C2687"/>
      <c r="D2687"/>
      <c r="E2687"/>
      <c r="F2687"/>
      <c r="G2687"/>
      <c r="H2687"/>
      <c r="I2687"/>
    </row>
    <row r="2688" spans="1:9" ht="12.75" x14ac:dyDescent="0.2">
      <c r="A2688"/>
      <c r="B2688"/>
      <c r="C2688"/>
      <c r="D2688"/>
      <c r="E2688"/>
      <c r="F2688"/>
      <c r="G2688"/>
      <c r="H2688"/>
      <c r="I2688"/>
    </row>
    <row r="2689" spans="1:9" ht="12.75" x14ac:dyDescent="0.2">
      <c r="A2689"/>
      <c r="B2689"/>
      <c r="C2689"/>
      <c r="D2689"/>
      <c r="E2689"/>
      <c r="F2689"/>
      <c r="G2689"/>
      <c r="H2689"/>
      <c r="I2689"/>
    </row>
    <row r="2690" spans="1:9" ht="12.75" x14ac:dyDescent="0.2">
      <c r="A2690"/>
      <c r="B2690"/>
      <c r="C2690"/>
      <c r="D2690"/>
      <c r="E2690"/>
      <c r="F2690"/>
      <c r="G2690"/>
      <c r="H2690"/>
      <c r="I2690"/>
    </row>
    <row r="2691" spans="1:9" ht="12.75" x14ac:dyDescent="0.2">
      <c r="A2691"/>
      <c r="B2691"/>
      <c r="C2691"/>
      <c r="D2691"/>
      <c r="E2691"/>
      <c r="F2691"/>
      <c r="G2691"/>
      <c r="H2691"/>
      <c r="I2691"/>
    </row>
    <row r="2692" spans="1:9" ht="12.75" x14ac:dyDescent="0.2">
      <c r="A2692"/>
      <c r="B2692"/>
      <c r="C2692"/>
      <c r="D2692"/>
      <c r="E2692"/>
      <c r="F2692"/>
      <c r="G2692"/>
      <c r="H2692"/>
      <c r="I2692"/>
    </row>
    <row r="2693" spans="1:9" ht="12.75" x14ac:dyDescent="0.2">
      <c r="A2693"/>
      <c r="B2693"/>
      <c r="C2693"/>
      <c r="D2693"/>
      <c r="E2693"/>
      <c r="F2693"/>
      <c r="G2693"/>
      <c r="H2693"/>
      <c r="I2693"/>
    </row>
    <row r="2694" spans="1:9" ht="12.75" x14ac:dyDescent="0.2">
      <c r="A2694"/>
      <c r="B2694"/>
      <c r="C2694"/>
      <c r="D2694"/>
      <c r="E2694"/>
      <c r="F2694"/>
      <c r="G2694"/>
      <c r="H2694"/>
      <c r="I2694"/>
    </row>
    <row r="2695" spans="1:9" ht="12.75" x14ac:dyDescent="0.2">
      <c r="A2695"/>
      <c r="B2695"/>
      <c r="C2695"/>
      <c r="D2695"/>
      <c r="E2695"/>
      <c r="F2695"/>
      <c r="G2695"/>
      <c r="H2695"/>
      <c r="I2695"/>
    </row>
    <row r="2696" spans="1:9" ht="12.75" x14ac:dyDescent="0.2">
      <c r="A2696"/>
      <c r="B2696"/>
      <c r="C2696"/>
      <c r="D2696"/>
      <c r="E2696"/>
      <c r="F2696"/>
      <c r="G2696"/>
      <c r="H2696"/>
      <c r="I2696"/>
    </row>
    <row r="2697" spans="1:9" ht="12.75" x14ac:dyDescent="0.2">
      <c r="A2697"/>
      <c r="B2697"/>
      <c r="C2697"/>
      <c r="D2697"/>
      <c r="E2697"/>
      <c r="F2697"/>
      <c r="G2697"/>
      <c r="H2697"/>
      <c r="I2697"/>
    </row>
    <row r="2698" spans="1:9" ht="12.75" x14ac:dyDescent="0.2">
      <c r="A2698"/>
      <c r="B2698"/>
      <c r="C2698"/>
      <c r="D2698"/>
      <c r="E2698"/>
      <c r="F2698"/>
      <c r="G2698"/>
      <c r="H2698"/>
      <c r="I2698"/>
    </row>
    <row r="2699" spans="1:9" ht="12.75" x14ac:dyDescent="0.2">
      <c r="A2699"/>
      <c r="B2699"/>
      <c r="C2699"/>
      <c r="D2699"/>
      <c r="E2699"/>
      <c r="F2699"/>
      <c r="G2699"/>
      <c r="H2699"/>
      <c r="I2699"/>
    </row>
    <row r="2700" spans="1:9" ht="12.75" x14ac:dyDescent="0.2">
      <c r="A2700"/>
      <c r="B2700"/>
      <c r="C2700"/>
      <c r="D2700"/>
      <c r="E2700"/>
      <c r="F2700"/>
      <c r="G2700"/>
      <c r="H2700"/>
      <c r="I2700"/>
    </row>
    <row r="2701" spans="1:9" ht="12.75" x14ac:dyDescent="0.2">
      <c r="A2701"/>
      <c r="B2701"/>
      <c r="C2701"/>
      <c r="D2701"/>
      <c r="E2701"/>
      <c r="F2701"/>
      <c r="G2701"/>
      <c r="H2701"/>
      <c r="I2701"/>
    </row>
    <row r="2702" spans="1:9" ht="12.75" x14ac:dyDescent="0.2">
      <c r="A2702"/>
      <c r="B2702"/>
      <c r="C2702"/>
      <c r="D2702"/>
      <c r="E2702"/>
      <c r="F2702"/>
      <c r="G2702"/>
      <c r="H2702"/>
      <c r="I2702"/>
    </row>
    <row r="2703" spans="1:9" ht="12.75" x14ac:dyDescent="0.2">
      <c r="A2703"/>
      <c r="B2703"/>
      <c r="C2703"/>
      <c r="D2703"/>
      <c r="E2703"/>
      <c r="F2703"/>
      <c r="G2703"/>
      <c r="H2703"/>
      <c r="I2703"/>
    </row>
    <row r="2704" spans="1:9" ht="12.75" x14ac:dyDescent="0.2">
      <c r="A2704"/>
      <c r="B2704"/>
      <c r="C2704"/>
      <c r="D2704"/>
      <c r="E2704"/>
      <c r="F2704"/>
      <c r="G2704"/>
      <c r="H2704"/>
      <c r="I2704"/>
    </row>
    <row r="2705" spans="1:9" ht="12.75" x14ac:dyDescent="0.2">
      <c r="A2705"/>
      <c r="B2705"/>
      <c r="C2705"/>
      <c r="D2705"/>
      <c r="E2705"/>
      <c r="F2705"/>
      <c r="G2705"/>
      <c r="H2705"/>
      <c r="I2705"/>
    </row>
    <row r="2706" spans="1:9" ht="12.75" x14ac:dyDescent="0.2">
      <c r="A2706"/>
      <c r="B2706"/>
      <c r="C2706"/>
      <c r="D2706"/>
      <c r="E2706"/>
      <c r="F2706"/>
      <c r="G2706"/>
      <c r="H2706"/>
      <c r="I2706"/>
    </row>
    <row r="2707" spans="1:9" ht="12.75" x14ac:dyDescent="0.2">
      <c r="A2707"/>
      <c r="B2707"/>
      <c r="C2707"/>
      <c r="D2707"/>
      <c r="E2707"/>
      <c r="F2707"/>
      <c r="G2707"/>
      <c r="H2707"/>
      <c r="I2707"/>
    </row>
    <row r="2708" spans="1:9" ht="12.75" x14ac:dyDescent="0.2">
      <c r="A2708"/>
      <c r="B2708"/>
      <c r="C2708"/>
      <c r="D2708"/>
      <c r="E2708"/>
      <c r="F2708"/>
      <c r="G2708"/>
      <c r="H2708"/>
      <c r="I2708"/>
    </row>
    <row r="2709" spans="1:9" ht="12.75" x14ac:dyDescent="0.2">
      <c r="A2709"/>
      <c r="B2709"/>
      <c r="C2709"/>
      <c r="D2709"/>
      <c r="E2709"/>
      <c r="F2709"/>
      <c r="G2709"/>
      <c r="H2709"/>
      <c r="I2709"/>
    </row>
    <row r="2710" spans="1:9" ht="12.75" x14ac:dyDescent="0.2">
      <c r="A2710"/>
      <c r="B2710"/>
      <c r="C2710"/>
      <c r="D2710"/>
      <c r="E2710"/>
      <c r="F2710"/>
      <c r="G2710"/>
      <c r="H2710"/>
      <c r="I2710"/>
    </row>
    <row r="2711" spans="1:9" ht="12.75" x14ac:dyDescent="0.2">
      <c r="A2711"/>
      <c r="B2711"/>
      <c r="C2711"/>
      <c r="D2711"/>
      <c r="E2711"/>
      <c r="F2711"/>
      <c r="G2711"/>
      <c r="H2711"/>
      <c r="I2711"/>
    </row>
    <row r="2712" spans="1:9" ht="12.75" x14ac:dyDescent="0.2">
      <c r="A2712"/>
      <c r="B2712"/>
      <c r="C2712"/>
      <c r="D2712"/>
      <c r="E2712"/>
      <c r="F2712"/>
      <c r="G2712"/>
      <c r="H2712"/>
      <c r="I2712"/>
    </row>
    <row r="2713" spans="1:9" ht="12.75" x14ac:dyDescent="0.2">
      <c r="A2713"/>
      <c r="B2713"/>
      <c r="C2713"/>
      <c r="D2713"/>
      <c r="E2713"/>
      <c r="F2713"/>
      <c r="G2713"/>
      <c r="H2713"/>
      <c r="I2713"/>
    </row>
    <row r="2714" spans="1:9" ht="12.75" x14ac:dyDescent="0.2">
      <c r="A2714"/>
      <c r="B2714"/>
      <c r="C2714"/>
      <c r="D2714"/>
      <c r="E2714"/>
      <c r="F2714"/>
      <c r="G2714"/>
      <c r="H2714"/>
      <c r="I2714"/>
    </row>
    <row r="2715" spans="1:9" ht="12.75" x14ac:dyDescent="0.2">
      <c r="A2715"/>
      <c r="B2715"/>
      <c r="C2715"/>
      <c r="D2715"/>
      <c r="E2715"/>
      <c r="F2715"/>
      <c r="G2715"/>
      <c r="H2715"/>
      <c r="I2715"/>
    </row>
    <row r="2716" spans="1:9" ht="12.75" x14ac:dyDescent="0.2">
      <c r="A2716"/>
      <c r="B2716"/>
      <c r="C2716"/>
      <c r="D2716"/>
      <c r="E2716"/>
      <c r="F2716"/>
      <c r="G2716"/>
      <c r="H2716"/>
      <c r="I2716"/>
    </row>
    <row r="2717" spans="1:9" ht="12.75" x14ac:dyDescent="0.2">
      <c r="A2717"/>
      <c r="B2717"/>
      <c r="C2717"/>
      <c r="D2717"/>
      <c r="E2717"/>
      <c r="F2717"/>
      <c r="G2717"/>
      <c r="H2717"/>
      <c r="I2717"/>
    </row>
    <row r="2718" spans="1:9" ht="12.75" x14ac:dyDescent="0.2">
      <c r="A2718"/>
      <c r="B2718"/>
      <c r="C2718"/>
      <c r="D2718"/>
      <c r="E2718"/>
      <c r="F2718"/>
      <c r="G2718"/>
      <c r="H2718"/>
      <c r="I2718"/>
    </row>
    <row r="2719" spans="1:9" ht="12.75" x14ac:dyDescent="0.2">
      <c r="A2719"/>
      <c r="B2719"/>
      <c r="C2719"/>
      <c r="D2719"/>
      <c r="E2719"/>
      <c r="F2719"/>
      <c r="G2719"/>
      <c r="H2719"/>
      <c r="I2719"/>
    </row>
    <row r="2720" spans="1:9" ht="12.75" x14ac:dyDescent="0.2">
      <c r="A2720"/>
      <c r="B2720"/>
      <c r="C2720"/>
      <c r="D2720"/>
      <c r="E2720"/>
      <c r="F2720"/>
      <c r="G2720"/>
      <c r="H2720"/>
      <c r="I2720"/>
    </row>
    <row r="2721" spans="1:9" ht="12.75" x14ac:dyDescent="0.2">
      <c r="A2721"/>
      <c r="B2721"/>
      <c r="C2721"/>
      <c r="D2721"/>
      <c r="E2721"/>
      <c r="F2721"/>
      <c r="G2721"/>
      <c r="H2721"/>
      <c r="I2721"/>
    </row>
    <row r="2722" spans="1:9" ht="12.75" x14ac:dyDescent="0.2">
      <c r="A2722"/>
      <c r="B2722"/>
      <c r="C2722"/>
      <c r="D2722"/>
      <c r="E2722"/>
      <c r="F2722"/>
      <c r="G2722"/>
      <c r="H2722"/>
      <c r="I2722"/>
    </row>
    <row r="2723" spans="1:9" ht="12.75" x14ac:dyDescent="0.2">
      <c r="A2723"/>
      <c r="B2723"/>
      <c r="C2723"/>
      <c r="D2723"/>
      <c r="E2723"/>
      <c r="F2723"/>
      <c r="G2723"/>
      <c r="H2723"/>
      <c r="I2723"/>
    </row>
    <row r="2724" spans="1:9" ht="12.75" x14ac:dyDescent="0.2">
      <c r="A2724"/>
      <c r="B2724"/>
      <c r="C2724"/>
      <c r="D2724"/>
      <c r="E2724"/>
      <c r="F2724"/>
      <c r="G2724"/>
      <c r="H2724"/>
      <c r="I2724"/>
    </row>
    <row r="2725" spans="1:9" ht="12.75" x14ac:dyDescent="0.2">
      <c r="A2725"/>
      <c r="B2725"/>
      <c r="C2725"/>
      <c r="D2725"/>
      <c r="E2725"/>
      <c r="F2725"/>
      <c r="G2725"/>
      <c r="H2725"/>
      <c r="I2725"/>
    </row>
    <row r="2726" spans="1:9" ht="12.75" x14ac:dyDescent="0.2">
      <c r="A2726"/>
      <c r="B2726"/>
      <c r="C2726"/>
      <c r="D2726"/>
      <c r="E2726"/>
      <c r="F2726"/>
      <c r="G2726"/>
      <c r="H2726"/>
      <c r="I2726"/>
    </row>
    <row r="2727" spans="1:9" ht="12.75" x14ac:dyDescent="0.2">
      <c r="A2727"/>
      <c r="B2727"/>
      <c r="C2727"/>
      <c r="D2727"/>
      <c r="E2727"/>
      <c r="F2727"/>
      <c r="G2727"/>
      <c r="H2727"/>
      <c r="I2727"/>
    </row>
    <row r="2728" spans="1:9" ht="12.75" x14ac:dyDescent="0.2">
      <c r="A2728"/>
      <c r="B2728"/>
      <c r="C2728"/>
      <c r="D2728"/>
      <c r="E2728"/>
      <c r="F2728"/>
      <c r="G2728"/>
      <c r="H2728"/>
      <c r="I2728"/>
    </row>
    <row r="2729" spans="1:9" ht="12.75" x14ac:dyDescent="0.2">
      <c r="A2729"/>
      <c r="B2729"/>
      <c r="C2729"/>
      <c r="D2729"/>
      <c r="E2729"/>
      <c r="F2729"/>
      <c r="G2729"/>
      <c r="H2729"/>
      <c r="I2729"/>
    </row>
    <row r="2730" spans="1:9" ht="12.75" x14ac:dyDescent="0.2">
      <c r="A2730"/>
      <c r="B2730"/>
      <c r="C2730"/>
      <c r="D2730"/>
      <c r="E2730"/>
      <c r="F2730"/>
      <c r="G2730"/>
      <c r="H2730"/>
      <c r="I2730"/>
    </row>
    <row r="2731" spans="1:9" ht="12.75" x14ac:dyDescent="0.2">
      <c r="A2731"/>
      <c r="B2731"/>
      <c r="C2731"/>
      <c r="D2731"/>
      <c r="E2731"/>
      <c r="F2731"/>
      <c r="G2731"/>
      <c r="H2731"/>
      <c r="I2731"/>
    </row>
    <row r="2732" spans="1:9" ht="12.75" x14ac:dyDescent="0.2">
      <c r="A2732"/>
      <c r="B2732"/>
      <c r="C2732"/>
      <c r="D2732"/>
      <c r="E2732"/>
      <c r="F2732"/>
      <c r="G2732"/>
      <c r="H2732"/>
      <c r="I2732"/>
    </row>
    <row r="2733" spans="1:9" ht="12.75" x14ac:dyDescent="0.2">
      <c r="A2733"/>
      <c r="B2733"/>
      <c r="C2733"/>
      <c r="D2733"/>
      <c r="E2733"/>
      <c r="F2733"/>
      <c r="G2733"/>
      <c r="H2733"/>
      <c r="I2733"/>
    </row>
    <row r="2734" spans="1:9" ht="12.75" x14ac:dyDescent="0.2">
      <c r="A2734"/>
      <c r="B2734"/>
      <c r="C2734"/>
      <c r="D2734"/>
      <c r="E2734"/>
      <c r="F2734"/>
      <c r="G2734"/>
      <c r="H2734"/>
      <c r="I2734"/>
    </row>
    <row r="2735" spans="1:9" ht="12.75" x14ac:dyDescent="0.2">
      <c r="A2735"/>
      <c r="B2735"/>
      <c r="C2735"/>
      <c r="D2735"/>
      <c r="E2735"/>
      <c r="F2735"/>
      <c r="G2735"/>
      <c r="H2735"/>
      <c r="I2735"/>
    </row>
    <row r="2736" spans="1:9" ht="12.75" x14ac:dyDescent="0.2">
      <c r="A2736"/>
      <c r="B2736"/>
      <c r="C2736"/>
      <c r="D2736"/>
      <c r="E2736"/>
      <c r="F2736"/>
      <c r="G2736"/>
      <c r="H2736"/>
      <c r="I2736"/>
    </row>
    <row r="2737" spans="1:9" ht="12.75" x14ac:dyDescent="0.2">
      <c r="A2737"/>
      <c r="B2737"/>
      <c r="C2737"/>
      <c r="D2737"/>
      <c r="E2737"/>
      <c r="F2737"/>
      <c r="G2737"/>
      <c r="H2737"/>
      <c r="I2737"/>
    </row>
    <row r="2738" spans="1:9" ht="12.75" x14ac:dyDescent="0.2">
      <c r="A2738"/>
      <c r="B2738"/>
      <c r="C2738"/>
      <c r="D2738"/>
      <c r="E2738"/>
      <c r="F2738"/>
      <c r="G2738"/>
      <c r="H2738"/>
      <c r="I2738"/>
    </row>
    <row r="2739" spans="1:9" ht="12.75" x14ac:dyDescent="0.2">
      <c r="A2739"/>
      <c r="B2739"/>
      <c r="C2739"/>
      <c r="D2739"/>
      <c r="E2739"/>
      <c r="F2739"/>
      <c r="G2739"/>
      <c r="H2739"/>
      <c r="I2739"/>
    </row>
    <row r="2740" spans="1:9" ht="12.75" x14ac:dyDescent="0.2">
      <c r="A2740"/>
      <c r="B2740"/>
      <c r="C2740"/>
      <c r="D2740"/>
      <c r="E2740"/>
      <c r="F2740"/>
      <c r="G2740"/>
      <c r="H2740"/>
      <c r="I2740"/>
    </row>
    <row r="2741" spans="1:9" ht="12.75" x14ac:dyDescent="0.2">
      <c r="A2741"/>
      <c r="B2741"/>
      <c r="C2741"/>
      <c r="D2741"/>
      <c r="E2741"/>
      <c r="F2741"/>
      <c r="G2741"/>
      <c r="H2741"/>
      <c r="I2741"/>
    </row>
    <row r="2742" spans="1:9" ht="12.75" x14ac:dyDescent="0.2">
      <c r="A2742"/>
      <c r="B2742"/>
      <c r="C2742"/>
      <c r="D2742"/>
      <c r="E2742"/>
      <c r="F2742"/>
      <c r="G2742"/>
      <c r="H2742"/>
      <c r="I2742"/>
    </row>
    <row r="2743" spans="1:9" ht="12.75" x14ac:dyDescent="0.2">
      <c r="A2743"/>
      <c r="B2743"/>
      <c r="C2743"/>
      <c r="D2743"/>
      <c r="E2743"/>
      <c r="F2743"/>
      <c r="G2743"/>
      <c r="H2743"/>
      <c r="I2743"/>
    </row>
    <row r="2744" spans="1:9" ht="12.75" x14ac:dyDescent="0.2">
      <c r="A2744"/>
      <c r="B2744"/>
      <c r="C2744"/>
      <c r="D2744"/>
      <c r="E2744"/>
      <c r="F2744"/>
      <c r="G2744"/>
      <c r="H2744"/>
      <c r="I2744"/>
    </row>
    <row r="2745" spans="1:9" ht="12.75" x14ac:dyDescent="0.2">
      <c r="A2745"/>
      <c r="B2745"/>
      <c r="C2745"/>
      <c r="D2745"/>
      <c r="E2745"/>
      <c r="F2745"/>
      <c r="G2745"/>
      <c r="H2745"/>
      <c r="I2745"/>
    </row>
    <row r="2746" spans="1:9" ht="12.75" x14ac:dyDescent="0.2">
      <c r="A2746"/>
      <c r="B2746"/>
      <c r="C2746"/>
      <c r="D2746"/>
      <c r="E2746"/>
      <c r="F2746"/>
      <c r="G2746"/>
      <c r="H2746"/>
      <c r="I2746"/>
    </row>
    <row r="2747" spans="1:9" ht="12.75" x14ac:dyDescent="0.2">
      <c r="A2747"/>
      <c r="B2747"/>
      <c r="C2747"/>
      <c r="D2747"/>
      <c r="E2747"/>
      <c r="F2747"/>
      <c r="G2747"/>
      <c r="H2747"/>
      <c r="I2747"/>
    </row>
    <row r="2748" spans="1:9" ht="12.75" x14ac:dyDescent="0.2">
      <c r="A2748"/>
      <c r="B2748"/>
      <c r="C2748"/>
      <c r="D2748"/>
      <c r="E2748"/>
      <c r="F2748"/>
      <c r="G2748"/>
      <c r="H2748"/>
      <c r="I2748"/>
    </row>
    <row r="2749" spans="1:9" ht="12.75" x14ac:dyDescent="0.2">
      <c r="A2749"/>
      <c r="B2749"/>
      <c r="C2749"/>
      <c r="D2749"/>
      <c r="E2749"/>
      <c r="F2749"/>
      <c r="G2749"/>
      <c r="H2749"/>
      <c r="I2749"/>
    </row>
    <row r="2750" spans="1:9" ht="12.75" x14ac:dyDescent="0.2">
      <c r="A2750"/>
      <c r="B2750"/>
      <c r="C2750"/>
      <c r="D2750"/>
      <c r="E2750"/>
      <c r="F2750"/>
      <c r="G2750"/>
      <c r="H2750"/>
      <c r="I2750"/>
    </row>
    <row r="2751" spans="1:9" ht="12.75" x14ac:dyDescent="0.2">
      <c r="A2751"/>
      <c r="B2751"/>
      <c r="C2751"/>
      <c r="D2751"/>
      <c r="E2751"/>
      <c r="F2751"/>
      <c r="G2751"/>
      <c r="H2751"/>
      <c r="I2751"/>
    </row>
    <row r="2752" spans="1:9" ht="12.75" x14ac:dyDescent="0.2">
      <c r="A2752"/>
      <c r="B2752"/>
      <c r="C2752"/>
      <c r="D2752"/>
      <c r="E2752"/>
      <c r="F2752"/>
      <c r="G2752"/>
      <c r="H2752"/>
      <c r="I2752"/>
    </row>
    <row r="2753" spans="1:9" ht="12.75" x14ac:dyDescent="0.2">
      <c r="A2753"/>
      <c r="B2753"/>
      <c r="C2753"/>
      <c r="D2753"/>
      <c r="E2753"/>
      <c r="F2753"/>
      <c r="G2753"/>
      <c r="H2753"/>
      <c r="I2753"/>
    </row>
    <row r="2754" spans="1:9" ht="12.75" x14ac:dyDescent="0.2">
      <c r="A2754"/>
      <c r="B2754"/>
      <c r="C2754"/>
      <c r="D2754"/>
      <c r="E2754"/>
      <c r="F2754"/>
      <c r="G2754"/>
      <c r="H2754"/>
      <c r="I2754"/>
    </row>
    <row r="2755" spans="1:9" ht="12.75" x14ac:dyDescent="0.2">
      <c r="A2755"/>
      <c r="B2755"/>
      <c r="C2755"/>
      <c r="D2755"/>
      <c r="E2755"/>
      <c r="F2755"/>
      <c r="G2755"/>
      <c r="H2755"/>
      <c r="I2755"/>
    </row>
    <row r="2756" spans="1:9" ht="12.75" x14ac:dyDescent="0.2">
      <c r="A2756"/>
      <c r="B2756"/>
      <c r="C2756"/>
      <c r="D2756"/>
      <c r="E2756"/>
      <c r="F2756"/>
      <c r="G2756"/>
      <c r="H2756"/>
      <c r="I2756"/>
    </row>
    <row r="2757" spans="1:9" ht="12.75" x14ac:dyDescent="0.2">
      <c r="A2757"/>
      <c r="B2757"/>
      <c r="C2757"/>
      <c r="D2757"/>
      <c r="E2757"/>
      <c r="F2757"/>
      <c r="G2757"/>
      <c r="H2757"/>
      <c r="I2757"/>
    </row>
    <row r="2758" spans="1:9" ht="12.75" x14ac:dyDescent="0.2">
      <c r="A2758"/>
      <c r="B2758"/>
      <c r="C2758"/>
      <c r="D2758"/>
      <c r="E2758"/>
      <c r="F2758"/>
      <c r="G2758"/>
      <c r="H2758"/>
      <c r="I2758"/>
    </row>
    <row r="2759" spans="1:9" ht="12.75" x14ac:dyDescent="0.2">
      <c r="A2759"/>
      <c r="B2759"/>
      <c r="C2759"/>
      <c r="D2759"/>
      <c r="E2759"/>
      <c r="F2759"/>
      <c r="G2759"/>
      <c r="H2759"/>
      <c r="I2759"/>
    </row>
    <row r="2760" spans="1:9" ht="12.75" x14ac:dyDescent="0.2">
      <c r="A2760"/>
      <c r="B2760"/>
      <c r="C2760"/>
      <c r="D2760"/>
      <c r="E2760"/>
      <c r="F2760"/>
      <c r="G2760"/>
      <c r="H2760"/>
      <c r="I2760"/>
    </row>
    <row r="2761" spans="1:9" ht="12.75" x14ac:dyDescent="0.2">
      <c r="A2761"/>
      <c r="B2761"/>
      <c r="C2761"/>
      <c r="D2761"/>
      <c r="E2761"/>
      <c r="F2761"/>
      <c r="G2761"/>
      <c r="H2761"/>
      <c r="I2761"/>
    </row>
    <row r="2762" spans="1:9" ht="12.75" x14ac:dyDescent="0.2">
      <c r="A2762"/>
      <c r="B2762"/>
      <c r="C2762"/>
      <c r="D2762"/>
      <c r="E2762"/>
      <c r="F2762"/>
      <c r="G2762"/>
      <c r="H2762"/>
      <c r="I2762"/>
    </row>
    <row r="2763" spans="1:9" ht="12.75" x14ac:dyDescent="0.2">
      <c r="A2763"/>
      <c r="B2763"/>
      <c r="C2763"/>
      <c r="D2763"/>
      <c r="E2763"/>
      <c r="F2763"/>
      <c r="G2763"/>
      <c r="H2763"/>
      <c r="I2763"/>
    </row>
    <row r="2764" spans="1:9" ht="12.75" x14ac:dyDescent="0.2">
      <c r="A2764"/>
      <c r="B2764"/>
      <c r="C2764"/>
      <c r="D2764"/>
      <c r="E2764"/>
      <c r="F2764"/>
      <c r="G2764"/>
      <c r="H2764"/>
      <c r="I2764"/>
    </row>
    <row r="2765" spans="1:9" ht="12.75" x14ac:dyDescent="0.2">
      <c r="A2765"/>
      <c r="B2765"/>
      <c r="C2765"/>
      <c r="D2765"/>
      <c r="E2765"/>
      <c r="F2765"/>
      <c r="G2765"/>
      <c r="H2765"/>
      <c r="I2765"/>
    </row>
    <row r="2766" spans="1:9" ht="12.75" x14ac:dyDescent="0.2">
      <c r="A2766"/>
      <c r="B2766"/>
      <c r="C2766"/>
      <c r="D2766"/>
      <c r="E2766"/>
      <c r="F2766"/>
      <c r="G2766"/>
      <c r="H2766"/>
      <c r="I2766"/>
    </row>
    <row r="2767" spans="1:9" ht="12.75" x14ac:dyDescent="0.2">
      <c r="A2767"/>
      <c r="B2767"/>
      <c r="C2767"/>
      <c r="D2767"/>
      <c r="E2767"/>
      <c r="F2767"/>
      <c r="G2767"/>
      <c r="H2767"/>
      <c r="I2767"/>
    </row>
    <row r="2768" spans="1:9" ht="12.75" x14ac:dyDescent="0.2">
      <c r="A2768"/>
      <c r="B2768"/>
      <c r="C2768"/>
      <c r="D2768"/>
      <c r="E2768"/>
      <c r="F2768"/>
      <c r="G2768"/>
      <c r="H2768"/>
      <c r="I2768"/>
    </row>
    <row r="2769" spans="1:9" ht="12.75" x14ac:dyDescent="0.2">
      <c r="A2769"/>
      <c r="B2769"/>
      <c r="C2769"/>
      <c r="D2769"/>
      <c r="E2769"/>
      <c r="F2769"/>
      <c r="G2769"/>
      <c r="H2769"/>
      <c r="I2769"/>
    </row>
    <row r="2770" spans="1:9" ht="12.75" x14ac:dyDescent="0.2">
      <c r="A2770"/>
      <c r="B2770"/>
      <c r="C2770"/>
      <c r="D2770"/>
      <c r="E2770"/>
      <c r="F2770"/>
      <c r="G2770"/>
      <c r="H2770"/>
      <c r="I2770"/>
    </row>
    <row r="2771" spans="1:9" ht="12.75" x14ac:dyDescent="0.2">
      <c r="A2771"/>
      <c r="B2771"/>
      <c r="C2771"/>
      <c r="D2771"/>
      <c r="E2771"/>
      <c r="F2771"/>
      <c r="G2771"/>
      <c r="H2771"/>
      <c r="I2771"/>
    </row>
    <row r="2772" spans="1:9" ht="12.75" x14ac:dyDescent="0.2">
      <c r="A2772"/>
      <c r="B2772"/>
      <c r="C2772"/>
      <c r="D2772"/>
      <c r="E2772"/>
      <c r="F2772"/>
      <c r="G2772"/>
      <c r="H2772"/>
      <c r="I2772"/>
    </row>
    <row r="2773" spans="1:9" ht="12.75" x14ac:dyDescent="0.2">
      <c r="A2773"/>
      <c r="B2773"/>
      <c r="C2773"/>
      <c r="D2773"/>
      <c r="E2773"/>
      <c r="F2773"/>
      <c r="G2773"/>
      <c r="H2773"/>
      <c r="I2773"/>
    </row>
    <row r="2774" spans="1:9" ht="12.75" x14ac:dyDescent="0.2">
      <c r="A2774"/>
      <c r="B2774"/>
      <c r="C2774"/>
      <c r="D2774"/>
      <c r="E2774"/>
      <c r="F2774"/>
      <c r="G2774"/>
      <c r="H2774"/>
      <c r="I2774"/>
    </row>
    <row r="2775" spans="1:9" ht="12.75" x14ac:dyDescent="0.2">
      <c r="A2775"/>
      <c r="B2775"/>
      <c r="C2775"/>
      <c r="D2775"/>
      <c r="E2775"/>
      <c r="F2775"/>
      <c r="G2775"/>
      <c r="H2775"/>
      <c r="I2775"/>
    </row>
    <row r="2776" spans="1:9" ht="12.75" x14ac:dyDescent="0.2">
      <c r="A2776"/>
      <c r="B2776"/>
      <c r="C2776"/>
      <c r="D2776"/>
      <c r="E2776"/>
      <c r="F2776"/>
      <c r="G2776"/>
      <c r="H2776"/>
      <c r="I2776"/>
    </row>
    <row r="2777" spans="1:9" ht="12.75" x14ac:dyDescent="0.2">
      <c r="A2777"/>
      <c r="B2777"/>
      <c r="C2777"/>
      <c r="D2777"/>
      <c r="E2777"/>
      <c r="F2777"/>
      <c r="G2777"/>
      <c r="H2777"/>
      <c r="I2777"/>
    </row>
    <row r="2778" spans="1:9" ht="12.75" x14ac:dyDescent="0.2">
      <c r="A2778"/>
      <c r="B2778"/>
      <c r="C2778"/>
      <c r="D2778"/>
      <c r="E2778"/>
      <c r="F2778"/>
      <c r="G2778"/>
      <c r="H2778"/>
      <c r="I2778"/>
    </row>
    <row r="2779" spans="1:9" ht="12.75" x14ac:dyDescent="0.2">
      <c r="A2779"/>
      <c r="B2779"/>
      <c r="C2779"/>
      <c r="D2779"/>
      <c r="E2779"/>
      <c r="F2779"/>
      <c r="G2779"/>
      <c r="H2779"/>
      <c r="I2779"/>
    </row>
    <row r="2780" spans="1:9" ht="12.75" x14ac:dyDescent="0.2">
      <c r="A2780"/>
      <c r="B2780"/>
      <c r="C2780"/>
      <c r="D2780"/>
      <c r="E2780"/>
      <c r="F2780"/>
      <c r="G2780"/>
      <c r="H2780"/>
      <c r="I2780"/>
    </row>
    <row r="2781" spans="1:9" ht="12.75" x14ac:dyDescent="0.2">
      <c r="A2781"/>
      <c r="B2781"/>
      <c r="C2781"/>
      <c r="D2781"/>
      <c r="E2781"/>
      <c r="F2781"/>
      <c r="G2781"/>
      <c r="H2781"/>
      <c r="I2781"/>
    </row>
    <row r="2782" spans="1:9" ht="12.75" x14ac:dyDescent="0.2">
      <c r="A2782"/>
      <c r="B2782"/>
      <c r="C2782"/>
      <c r="D2782"/>
      <c r="E2782"/>
      <c r="F2782"/>
      <c r="G2782"/>
      <c r="H2782"/>
      <c r="I2782"/>
    </row>
    <row r="2783" spans="1:9" ht="12.75" x14ac:dyDescent="0.2">
      <c r="A2783"/>
      <c r="B2783"/>
      <c r="C2783"/>
      <c r="D2783"/>
      <c r="E2783"/>
      <c r="F2783"/>
      <c r="G2783"/>
      <c r="H2783"/>
      <c r="I2783"/>
    </row>
    <row r="2784" spans="1:9" ht="12.75" x14ac:dyDescent="0.2">
      <c r="A2784"/>
      <c r="B2784"/>
      <c r="C2784"/>
      <c r="D2784"/>
      <c r="E2784"/>
      <c r="F2784"/>
      <c r="G2784"/>
      <c r="H2784"/>
      <c r="I2784"/>
    </row>
    <row r="2785" spans="1:9" ht="12.75" x14ac:dyDescent="0.2">
      <c r="A2785"/>
      <c r="B2785"/>
      <c r="C2785"/>
      <c r="D2785"/>
      <c r="E2785"/>
      <c r="F2785"/>
      <c r="G2785"/>
      <c r="H2785"/>
      <c r="I2785"/>
    </row>
    <row r="2786" spans="1:9" ht="12.75" x14ac:dyDescent="0.2">
      <c r="A2786"/>
      <c r="B2786"/>
      <c r="C2786"/>
      <c r="D2786"/>
      <c r="E2786"/>
      <c r="F2786"/>
      <c r="G2786"/>
      <c r="H2786"/>
      <c r="I2786"/>
    </row>
    <row r="2787" spans="1:9" ht="12.75" x14ac:dyDescent="0.2">
      <c r="A2787"/>
      <c r="B2787"/>
      <c r="C2787"/>
      <c r="D2787"/>
      <c r="E2787"/>
      <c r="F2787"/>
      <c r="G2787"/>
      <c r="H2787"/>
      <c r="I2787"/>
    </row>
    <row r="2788" spans="1:9" ht="12.75" x14ac:dyDescent="0.2">
      <c r="A2788"/>
      <c r="B2788"/>
      <c r="C2788"/>
      <c r="D2788"/>
      <c r="E2788"/>
      <c r="F2788"/>
      <c r="G2788"/>
      <c r="H2788"/>
      <c r="I2788"/>
    </row>
    <row r="2789" spans="1:9" ht="12.75" x14ac:dyDescent="0.2">
      <c r="A2789"/>
      <c r="B2789"/>
      <c r="C2789"/>
      <c r="D2789"/>
      <c r="E2789"/>
      <c r="F2789"/>
      <c r="G2789"/>
      <c r="H2789"/>
      <c r="I2789"/>
    </row>
    <row r="2790" spans="1:9" ht="12.75" x14ac:dyDescent="0.2">
      <c r="A2790"/>
      <c r="B2790"/>
      <c r="C2790"/>
      <c r="D2790"/>
      <c r="E2790"/>
      <c r="F2790"/>
      <c r="G2790"/>
      <c r="H2790"/>
      <c r="I2790"/>
    </row>
    <row r="2791" spans="1:9" ht="12.75" x14ac:dyDescent="0.2">
      <c r="A2791"/>
      <c r="B2791"/>
      <c r="C2791"/>
      <c r="D2791"/>
      <c r="E2791"/>
      <c r="F2791"/>
      <c r="G2791"/>
      <c r="H2791"/>
      <c r="I2791"/>
    </row>
    <row r="2792" spans="1:9" ht="12.75" x14ac:dyDescent="0.2">
      <c r="A2792"/>
      <c r="B2792"/>
      <c r="C2792"/>
      <c r="D2792"/>
      <c r="E2792"/>
      <c r="F2792"/>
      <c r="G2792"/>
      <c r="H2792"/>
      <c r="I2792"/>
    </row>
    <row r="2793" spans="1:9" ht="12.75" x14ac:dyDescent="0.2">
      <c r="A2793"/>
      <c r="B2793"/>
      <c r="C2793"/>
      <c r="D2793"/>
      <c r="E2793"/>
      <c r="F2793"/>
      <c r="G2793"/>
      <c r="H2793"/>
      <c r="I2793"/>
    </row>
    <row r="2794" spans="1:9" ht="12.75" x14ac:dyDescent="0.2">
      <c r="A2794"/>
      <c r="B2794"/>
      <c r="C2794"/>
      <c r="D2794"/>
      <c r="E2794"/>
      <c r="F2794"/>
      <c r="G2794"/>
      <c r="H2794"/>
      <c r="I2794"/>
    </row>
    <row r="2795" spans="1:9" ht="12.75" x14ac:dyDescent="0.2">
      <c r="A2795"/>
      <c r="B2795"/>
      <c r="C2795"/>
      <c r="D2795"/>
      <c r="E2795"/>
      <c r="F2795"/>
      <c r="G2795"/>
      <c r="H2795"/>
      <c r="I2795"/>
    </row>
    <row r="2796" spans="1:9" ht="12.75" x14ac:dyDescent="0.2">
      <c r="A2796"/>
      <c r="B2796"/>
      <c r="C2796"/>
      <c r="D2796"/>
      <c r="E2796"/>
      <c r="F2796"/>
      <c r="G2796"/>
      <c r="H2796"/>
      <c r="I2796"/>
    </row>
    <row r="2797" spans="1:9" ht="12.75" x14ac:dyDescent="0.2">
      <c r="A2797"/>
      <c r="B2797"/>
      <c r="C2797"/>
      <c r="D2797"/>
      <c r="E2797"/>
      <c r="F2797"/>
      <c r="G2797"/>
      <c r="H2797"/>
      <c r="I2797"/>
    </row>
    <row r="2798" spans="1:9" ht="12.75" x14ac:dyDescent="0.2">
      <c r="A2798"/>
      <c r="B2798"/>
      <c r="C2798"/>
      <c r="D2798"/>
      <c r="E2798"/>
      <c r="F2798"/>
      <c r="G2798"/>
      <c r="H2798"/>
      <c r="I2798"/>
    </row>
    <row r="2799" spans="1:9" ht="12.75" x14ac:dyDescent="0.2">
      <c r="A2799"/>
      <c r="B2799"/>
      <c r="C2799"/>
      <c r="D2799"/>
      <c r="E2799"/>
      <c r="F2799"/>
      <c r="G2799"/>
      <c r="H2799"/>
      <c r="I2799"/>
    </row>
    <row r="2800" spans="1:9" ht="12.75" x14ac:dyDescent="0.2">
      <c r="A2800"/>
      <c r="B2800"/>
      <c r="C2800"/>
      <c r="D2800"/>
      <c r="E2800"/>
      <c r="F2800"/>
      <c r="G2800"/>
      <c r="H2800"/>
      <c r="I2800"/>
    </row>
    <row r="2801" spans="1:9" ht="12.75" x14ac:dyDescent="0.2">
      <c r="A2801"/>
      <c r="B2801"/>
      <c r="C2801"/>
      <c r="D2801"/>
      <c r="E2801"/>
      <c r="F2801"/>
      <c r="G2801"/>
      <c r="H2801"/>
      <c r="I2801"/>
    </row>
    <row r="2802" spans="1:9" ht="12.75" x14ac:dyDescent="0.2">
      <c r="A2802"/>
      <c r="B2802"/>
      <c r="C2802"/>
      <c r="D2802"/>
      <c r="E2802"/>
      <c r="F2802"/>
      <c r="G2802"/>
      <c r="H2802"/>
      <c r="I2802"/>
    </row>
    <row r="2803" spans="1:9" ht="12.75" x14ac:dyDescent="0.2">
      <c r="A2803"/>
      <c r="B2803"/>
      <c r="C2803"/>
      <c r="D2803"/>
      <c r="E2803"/>
      <c r="F2803"/>
      <c r="G2803"/>
      <c r="H2803"/>
      <c r="I2803"/>
    </row>
    <row r="2804" spans="1:9" ht="12.75" x14ac:dyDescent="0.2">
      <c r="A2804"/>
      <c r="B2804"/>
      <c r="C2804"/>
      <c r="D2804"/>
      <c r="E2804"/>
      <c r="F2804"/>
      <c r="G2804"/>
      <c r="H2804"/>
      <c r="I2804"/>
    </row>
    <row r="2805" spans="1:9" ht="12.75" x14ac:dyDescent="0.2">
      <c r="A2805"/>
      <c r="B2805"/>
      <c r="C2805"/>
      <c r="D2805"/>
      <c r="E2805"/>
      <c r="F2805"/>
      <c r="G2805"/>
      <c r="H2805"/>
      <c r="I2805"/>
    </row>
    <row r="2806" spans="1:9" ht="12.75" x14ac:dyDescent="0.2">
      <c r="A2806"/>
      <c r="B2806"/>
      <c r="C2806"/>
      <c r="D2806"/>
      <c r="E2806"/>
      <c r="F2806"/>
      <c r="G2806"/>
      <c r="H2806"/>
      <c r="I2806"/>
    </row>
    <row r="2807" spans="1:9" ht="12.75" x14ac:dyDescent="0.2">
      <c r="A2807"/>
      <c r="B2807"/>
      <c r="C2807"/>
      <c r="D2807"/>
      <c r="E2807"/>
      <c r="F2807"/>
      <c r="G2807"/>
      <c r="H2807"/>
      <c r="I2807"/>
    </row>
    <row r="2808" spans="1:9" ht="12.75" x14ac:dyDescent="0.2">
      <c r="A2808"/>
      <c r="B2808"/>
      <c r="C2808"/>
      <c r="D2808"/>
      <c r="E2808"/>
      <c r="F2808"/>
      <c r="G2808"/>
      <c r="H2808"/>
      <c r="I2808"/>
    </row>
    <row r="2809" spans="1:9" ht="12.75" x14ac:dyDescent="0.2">
      <c r="A2809"/>
      <c r="B2809"/>
      <c r="C2809"/>
      <c r="D2809"/>
      <c r="E2809"/>
      <c r="F2809"/>
      <c r="G2809"/>
      <c r="H2809"/>
      <c r="I2809"/>
    </row>
    <row r="2810" spans="1:9" ht="12.75" x14ac:dyDescent="0.2">
      <c r="A2810"/>
      <c r="B2810"/>
      <c r="C2810"/>
      <c r="D2810"/>
      <c r="E2810"/>
      <c r="F2810"/>
      <c r="G2810"/>
      <c r="H2810"/>
      <c r="I2810"/>
    </row>
    <row r="2811" spans="1:9" ht="12.75" x14ac:dyDescent="0.2">
      <c r="A2811"/>
      <c r="B2811"/>
      <c r="C2811"/>
      <c r="D2811"/>
      <c r="E2811"/>
      <c r="F2811"/>
      <c r="G2811"/>
      <c r="H2811"/>
      <c r="I2811"/>
    </row>
    <row r="2812" spans="1:9" ht="12.75" x14ac:dyDescent="0.2">
      <c r="A2812"/>
      <c r="B2812"/>
      <c r="C2812"/>
      <c r="D2812"/>
      <c r="E2812"/>
      <c r="F2812"/>
      <c r="G2812"/>
      <c r="H2812"/>
      <c r="I2812"/>
    </row>
    <row r="2813" spans="1:9" ht="12.75" x14ac:dyDescent="0.2">
      <c r="A2813"/>
      <c r="B2813"/>
      <c r="C2813"/>
      <c r="D2813"/>
      <c r="E2813"/>
      <c r="F2813"/>
      <c r="G2813"/>
      <c r="H2813"/>
      <c r="I2813"/>
    </row>
    <row r="2814" spans="1:9" ht="12.75" x14ac:dyDescent="0.2">
      <c r="A2814"/>
      <c r="B2814"/>
      <c r="C2814"/>
      <c r="D2814"/>
      <c r="E2814"/>
      <c r="F2814"/>
      <c r="G2814"/>
      <c r="H2814"/>
      <c r="I2814"/>
    </row>
    <row r="2815" spans="1:9" ht="12.75" x14ac:dyDescent="0.2">
      <c r="A2815"/>
      <c r="B2815"/>
      <c r="C2815"/>
      <c r="D2815"/>
      <c r="E2815"/>
      <c r="F2815"/>
      <c r="G2815"/>
      <c r="H2815"/>
      <c r="I2815"/>
    </row>
    <row r="2816" spans="1:9" ht="12.75" x14ac:dyDescent="0.2">
      <c r="A2816"/>
      <c r="B2816"/>
      <c r="C2816"/>
      <c r="D2816"/>
      <c r="E2816"/>
      <c r="F2816"/>
      <c r="G2816"/>
      <c r="H2816"/>
      <c r="I2816"/>
    </row>
    <row r="2817" spans="1:9" ht="12.75" x14ac:dyDescent="0.2">
      <c r="A2817"/>
      <c r="B2817"/>
      <c r="C2817"/>
      <c r="D2817"/>
      <c r="E2817"/>
      <c r="F2817"/>
      <c r="G2817"/>
      <c r="H2817"/>
      <c r="I2817"/>
    </row>
    <row r="2818" spans="1:9" ht="12.75" x14ac:dyDescent="0.2">
      <c r="A2818"/>
      <c r="B2818"/>
      <c r="C2818"/>
      <c r="D2818"/>
      <c r="E2818"/>
      <c r="F2818"/>
      <c r="G2818"/>
      <c r="H2818"/>
      <c r="I2818"/>
    </row>
    <row r="2819" spans="1:9" ht="12.75" x14ac:dyDescent="0.2">
      <c r="A2819"/>
      <c r="B2819"/>
      <c r="C2819"/>
      <c r="D2819"/>
      <c r="E2819"/>
      <c r="F2819"/>
      <c r="G2819"/>
      <c r="H2819"/>
      <c r="I2819"/>
    </row>
    <row r="2820" spans="1:9" ht="12.75" x14ac:dyDescent="0.2">
      <c r="A2820"/>
      <c r="B2820"/>
      <c r="C2820"/>
      <c r="D2820"/>
      <c r="E2820"/>
      <c r="F2820"/>
      <c r="G2820"/>
      <c r="H2820"/>
      <c r="I2820"/>
    </row>
    <row r="2821" spans="1:9" ht="12.75" x14ac:dyDescent="0.2">
      <c r="A2821"/>
      <c r="B2821"/>
      <c r="C2821"/>
      <c r="D2821"/>
      <c r="E2821"/>
      <c r="F2821"/>
      <c r="G2821"/>
      <c r="H2821"/>
      <c r="I2821"/>
    </row>
    <row r="2822" spans="1:9" ht="12.75" x14ac:dyDescent="0.2">
      <c r="A2822"/>
      <c r="B2822"/>
      <c r="C2822"/>
      <c r="D2822"/>
      <c r="E2822"/>
      <c r="F2822"/>
      <c r="G2822"/>
      <c r="H2822"/>
      <c r="I2822"/>
    </row>
    <row r="2823" spans="1:9" ht="12.75" x14ac:dyDescent="0.2">
      <c r="A2823"/>
      <c r="B2823"/>
      <c r="C2823"/>
      <c r="D2823"/>
      <c r="E2823"/>
      <c r="F2823"/>
      <c r="G2823"/>
      <c r="H2823"/>
      <c r="I2823"/>
    </row>
    <row r="2824" spans="1:9" ht="12.75" x14ac:dyDescent="0.2">
      <c r="A2824"/>
      <c r="B2824"/>
      <c r="C2824"/>
      <c r="D2824"/>
      <c r="E2824"/>
      <c r="F2824"/>
      <c r="G2824"/>
      <c r="H2824"/>
      <c r="I2824"/>
    </row>
    <row r="2825" spans="1:9" ht="12.75" x14ac:dyDescent="0.2">
      <c r="A2825"/>
      <c r="B2825"/>
      <c r="C2825"/>
      <c r="D2825"/>
      <c r="E2825"/>
      <c r="F2825"/>
      <c r="G2825"/>
      <c r="H2825"/>
      <c r="I2825"/>
    </row>
    <row r="2826" spans="1:9" ht="12.75" x14ac:dyDescent="0.2">
      <c r="A2826"/>
      <c r="B2826"/>
      <c r="C2826"/>
      <c r="D2826"/>
      <c r="E2826"/>
      <c r="F2826"/>
      <c r="G2826"/>
      <c r="H2826"/>
      <c r="I2826"/>
    </row>
    <row r="2827" spans="1:9" ht="12.75" x14ac:dyDescent="0.2">
      <c r="A2827"/>
      <c r="B2827"/>
      <c r="C2827"/>
      <c r="D2827"/>
      <c r="E2827"/>
      <c r="F2827"/>
      <c r="G2827"/>
      <c r="H2827"/>
      <c r="I2827"/>
    </row>
    <row r="2828" spans="1:9" ht="12.75" x14ac:dyDescent="0.2">
      <c r="A2828"/>
      <c r="B2828"/>
      <c r="C2828"/>
      <c r="D2828"/>
      <c r="E2828"/>
      <c r="F2828"/>
      <c r="G2828"/>
      <c r="H2828"/>
      <c r="I2828"/>
    </row>
    <row r="2829" spans="1:9" ht="12.75" x14ac:dyDescent="0.2">
      <c r="A2829"/>
      <c r="B2829"/>
      <c r="C2829"/>
      <c r="D2829"/>
      <c r="E2829"/>
      <c r="F2829"/>
      <c r="G2829"/>
      <c r="H2829"/>
      <c r="I2829"/>
    </row>
    <row r="2830" spans="1:9" ht="12.75" x14ac:dyDescent="0.2">
      <c r="A2830"/>
      <c r="B2830"/>
      <c r="C2830"/>
      <c r="D2830"/>
      <c r="E2830"/>
      <c r="F2830"/>
      <c r="G2830"/>
      <c r="H2830"/>
      <c r="I2830"/>
    </row>
    <row r="2831" spans="1:9" ht="12.75" x14ac:dyDescent="0.2">
      <c r="A2831"/>
      <c r="B2831"/>
      <c r="C2831"/>
      <c r="D2831"/>
      <c r="E2831"/>
      <c r="F2831"/>
      <c r="G2831"/>
      <c r="H2831"/>
      <c r="I2831"/>
    </row>
    <row r="2832" spans="1:9" ht="12.75" x14ac:dyDescent="0.2">
      <c r="A2832"/>
      <c r="B2832"/>
      <c r="C2832"/>
      <c r="D2832"/>
      <c r="E2832"/>
      <c r="F2832"/>
      <c r="G2832"/>
      <c r="H2832"/>
      <c r="I2832"/>
    </row>
    <row r="2833" spans="1:9" ht="12.75" x14ac:dyDescent="0.2">
      <c r="A2833"/>
      <c r="B2833"/>
      <c r="C2833"/>
      <c r="D2833"/>
      <c r="E2833"/>
      <c r="F2833"/>
      <c r="G2833"/>
      <c r="H2833"/>
      <c r="I2833"/>
    </row>
    <row r="2834" spans="1:9" ht="12.75" x14ac:dyDescent="0.2">
      <c r="A2834"/>
      <c r="B2834"/>
      <c r="C2834"/>
      <c r="D2834"/>
      <c r="E2834"/>
      <c r="F2834"/>
      <c r="G2834"/>
      <c r="H2834"/>
      <c r="I2834"/>
    </row>
    <row r="2835" spans="1:9" ht="12.75" x14ac:dyDescent="0.2">
      <c r="A2835"/>
      <c r="B2835"/>
      <c r="C2835"/>
      <c r="D2835"/>
      <c r="E2835"/>
      <c r="F2835"/>
      <c r="G2835"/>
      <c r="H2835"/>
      <c r="I2835"/>
    </row>
    <row r="2836" spans="1:9" ht="12.75" x14ac:dyDescent="0.2">
      <c r="A2836"/>
      <c r="B2836"/>
      <c r="C2836"/>
      <c r="D2836"/>
      <c r="E2836"/>
      <c r="F2836"/>
      <c r="G2836"/>
      <c r="H2836"/>
      <c r="I2836"/>
    </row>
    <row r="2837" spans="1:9" ht="12.75" x14ac:dyDescent="0.2">
      <c r="A2837"/>
      <c r="B2837"/>
      <c r="C2837"/>
      <c r="D2837"/>
      <c r="E2837"/>
      <c r="F2837"/>
      <c r="G2837"/>
      <c r="H2837"/>
      <c r="I2837"/>
    </row>
    <row r="2838" spans="1:9" ht="12.75" x14ac:dyDescent="0.2">
      <c r="A2838"/>
      <c r="B2838"/>
      <c r="C2838"/>
      <c r="D2838"/>
      <c r="E2838"/>
      <c r="F2838"/>
      <c r="G2838"/>
      <c r="H2838"/>
      <c r="I2838"/>
    </row>
    <row r="2839" spans="1:9" ht="12.75" x14ac:dyDescent="0.2">
      <c r="A2839"/>
      <c r="B2839"/>
      <c r="C2839"/>
      <c r="D2839"/>
      <c r="E2839"/>
      <c r="F2839"/>
      <c r="G2839"/>
      <c r="H2839"/>
      <c r="I2839"/>
    </row>
    <row r="2840" spans="1:9" ht="12.75" x14ac:dyDescent="0.2">
      <c r="A2840"/>
      <c r="B2840"/>
      <c r="C2840"/>
      <c r="D2840"/>
      <c r="E2840"/>
      <c r="F2840"/>
      <c r="G2840"/>
      <c r="H2840"/>
      <c r="I2840"/>
    </row>
    <row r="2841" spans="1:9" ht="12.75" x14ac:dyDescent="0.2">
      <c r="A2841"/>
      <c r="B2841"/>
      <c r="C2841"/>
      <c r="D2841"/>
      <c r="E2841"/>
      <c r="F2841"/>
      <c r="G2841"/>
      <c r="H2841"/>
      <c r="I2841"/>
    </row>
    <row r="2842" spans="1:9" ht="12.75" x14ac:dyDescent="0.2">
      <c r="A2842"/>
      <c r="B2842"/>
      <c r="C2842"/>
      <c r="D2842"/>
      <c r="E2842"/>
      <c r="F2842"/>
      <c r="G2842"/>
      <c r="H2842"/>
      <c r="I2842"/>
    </row>
    <row r="2843" spans="1:9" ht="12.75" x14ac:dyDescent="0.2">
      <c r="A2843"/>
      <c r="B2843"/>
      <c r="C2843"/>
      <c r="D2843"/>
      <c r="E2843"/>
      <c r="F2843"/>
      <c r="G2843"/>
      <c r="H2843"/>
      <c r="I2843"/>
    </row>
    <row r="2844" spans="1:9" ht="12.75" x14ac:dyDescent="0.2">
      <c r="A2844"/>
      <c r="B2844"/>
      <c r="C2844"/>
      <c r="D2844"/>
      <c r="E2844"/>
      <c r="F2844"/>
      <c r="G2844"/>
      <c r="H2844"/>
      <c r="I2844"/>
    </row>
    <row r="2845" spans="1:9" ht="12.75" x14ac:dyDescent="0.2">
      <c r="A2845"/>
      <c r="B2845"/>
      <c r="C2845"/>
      <c r="D2845"/>
      <c r="E2845"/>
      <c r="F2845"/>
      <c r="G2845"/>
      <c r="H2845"/>
      <c r="I2845"/>
    </row>
    <row r="2846" spans="1:9" ht="12.75" x14ac:dyDescent="0.2">
      <c r="A2846"/>
      <c r="B2846"/>
      <c r="C2846"/>
      <c r="D2846"/>
      <c r="E2846"/>
      <c r="F2846"/>
      <c r="G2846"/>
      <c r="H2846"/>
      <c r="I2846"/>
    </row>
    <row r="2847" spans="1:9" ht="12.75" x14ac:dyDescent="0.2">
      <c r="A2847"/>
      <c r="B2847"/>
      <c r="C2847"/>
      <c r="D2847"/>
      <c r="E2847"/>
      <c r="F2847"/>
      <c r="G2847"/>
      <c r="H2847"/>
      <c r="I2847"/>
    </row>
    <row r="2848" spans="1:9" ht="12.75" x14ac:dyDescent="0.2">
      <c r="A2848"/>
      <c r="B2848"/>
      <c r="C2848"/>
      <c r="D2848"/>
      <c r="E2848"/>
      <c r="F2848"/>
      <c r="G2848"/>
      <c r="H2848"/>
      <c r="I2848"/>
    </row>
    <row r="2849" spans="1:9" ht="12.75" x14ac:dyDescent="0.2">
      <c r="A2849"/>
      <c r="B2849"/>
      <c r="C2849"/>
      <c r="D2849"/>
      <c r="E2849"/>
      <c r="F2849"/>
      <c r="G2849"/>
      <c r="H2849"/>
      <c r="I2849"/>
    </row>
    <row r="2850" spans="1:9" ht="12.75" x14ac:dyDescent="0.2">
      <c r="A2850"/>
      <c r="B2850"/>
      <c r="C2850"/>
      <c r="D2850"/>
      <c r="E2850"/>
      <c r="F2850"/>
      <c r="G2850"/>
      <c r="H2850"/>
      <c r="I2850"/>
    </row>
    <row r="2851" spans="1:9" ht="12.75" x14ac:dyDescent="0.2">
      <c r="A2851"/>
      <c r="B2851"/>
      <c r="C2851"/>
      <c r="D2851"/>
      <c r="E2851"/>
      <c r="F2851"/>
      <c r="G2851"/>
      <c r="H2851"/>
      <c r="I2851"/>
    </row>
    <row r="2852" spans="1:9" ht="12.75" x14ac:dyDescent="0.2">
      <c r="A2852"/>
      <c r="B2852"/>
      <c r="C2852"/>
      <c r="D2852"/>
      <c r="E2852"/>
      <c r="F2852"/>
      <c r="G2852"/>
      <c r="H2852"/>
      <c r="I2852"/>
    </row>
    <row r="2853" spans="1:9" ht="12.75" x14ac:dyDescent="0.2">
      <c r="A2853"/>
      <c r="B2853"/>
      <c r="C2853"/>
      <c r="D2853"/>
      <c r="E2853"/>
      <c r="F2853"/>
      <c r="G2853"/>
      <c r="H2853"/>
      <c r="I2853"/>
    </row>
    <row r="2854" spans="1:9" ht="12.75" x14ac:dyDescent="0.2">
      <c r="A2854"/>
      <c r="B2854"/>
      <c r="C2854"/>
      <c r="D2854"/>
      <c r="E2854"/>
      <c r="F2854"/>
      <c r="G2854"/>
      <c r="H2854"/>
      <c r="I2854"/>
    </row>
    <row r="2855" spans="1:9" ht="12.75" x14ac:dyDescent="0.2">
      <c r="A2855"/>
      <c r="B2855"/>
      <c r="C2855"/>
      <c r="D2855"/>
      <c r="E2855"/>
      <c r="F2855"/>
      <c r="G2855"/>
      <c r="H2855"/>
      <c r="I2855"/>
    </row>
    <row r="2856" spans="1:9" ht="12.75" x14ac:dyDescent="0.2">
      <c r="A2856"/>
      <c r="B2856"/>
      <c r="C2856"/>
      <c r="D2856"/>
      <c r="E2856"/>
      <c r="F2856"/>
      <c r="G2856"/>
      <c r="H2856"/>
      <c r="I2856"/>
    </row>
    <row r="2857" spans="1:9" ht="12.75" x14ac:dyDescent="0.2">
      <c r="A2857"/>
      <c r="B2857"/>
      <c r="C2857"/>
      <c r="D2857"/>
      <c r="E2857"/>
      <c r="F2857"/>
      <c r="G2857"/>
      <c r="H2857"/>
      <c r="I2857"/>
    </row>
    <row r="2858" spans="1:9" ht="12.75" x14ac:dyDescent="0.2">
      <c r="A2858"/>
      <c r="B2858"/>
      <c r="C2858"/>
      <c r="D2858"/>
      <c r="E2858"/>
      <c r="F2858"/>
      <c r="G2858"/>
      <c r="H2858"/>
      <c r="I2858"/>
    </row>
    <row r="2859" spans="1:9" ht="12.75" x14ac:dyDescent="0.2">
      <c r="A2859"/>
      <c r="B2859"/>
      <c r="C2859"/>
      <c r="D2859"/>
      <c r="E2859"/>
      <c r="F2859"/>
      <c r="G2859"/>
      <c r="H2859"/>
      <c r="I2859"/>
    </row>
    <row r="2860" spans="1:9" ht="12.75" x14ac:dyDescent="0.2">
      <c r="A2860"/>
      <c r="B2860"/>
      <c r="C2860"/>
      <c r="D2860"/>
      <c r="E2860"/>
      <c r="F2860"/>
      <c r="G2860"/>
      <c r="H2860"/>
      <c r="I2860"/>
    </row>
    <row r="2861" spans="1:9" ht="12.75" x14ac:dyDescent="0.2">
      <c r="A2861"/>
      <c r="B2861"/>
      <c r="C2861"/>
      <c r="D2861"/>
      <c r="E2861"/>
      <c r="F2861"/>
      <c r="G2861"/>
      <c r="H2861"/>
      <c r="I2861"/>
    </row>
    <row r="2862" spans="1:9" ht="12.75" x14ac:dyDescent="0.2">
      <c r="A2862"/>
      <c r="B2862"/>
      <c r="C2862"/>
      <c r="D2862"/>
      <c r="E2862"/>
      <c r="F2862"/>
      <c r="G2862"/>
      <c r="H2862"/>
      <c r="I2862"/>
    </row>
    <row r="2863" spans="1:9" ht="12.75" x14ac:dyDescent="0.2">
      <c r="A2863"/>
      <c r="B2863"/>
      <c r="C2863"/>
      <c r="D2863"/>
      <c r="E2863"/>
      <c r="F2863"/>
      <c r="G2863"/>
      <c r="H2863"/>
      <c r="I2863"/>
    </row>
    <row r="2864" spans="1:9" ht="12.75" x14ac:dyDescent="0.2">
      <c r="A2864"/>
      <c r="B2864"/>
      <c r="C2864"/>
      <c r="D2864"/>
      <c r="E2864"/>
      <c r="F2864"/>
      <c r="G2864"/>
      <c r="H2864"/>
      <c r="I2864"/>
    </row>
    <row r="2865" spans="1:9" ht="12.75" x14ac:dyDescent="0.2">
      <c r="A2865"/>
      <c r="B2865"/>
      <c r="C2865"/>
      <c r="D2865"/>
      <c r="E2865"/>
      <c r="F2865"/>
      <c r="G2865"/>
      <c r="H2865"/>
      <c r="I2865"/>
    </row>
    <row r="2866" spans="1:9" ht="12.75" x14ac:dyDescent="0.2">
      <c r="A2866"/>
      <c r="B2866"/>
      <c r="C2866"/>
      <c r="D2866"/>
      <c r="E2866"/>
      <c r="F2866"/>
      <c r="G2866"/>
      <c r="H2866"/>
      <c r="I2866"/>
    </row>
    <row r="2867" spans="1:9" ht="12.75" x14ac:dyDescent="0.2">
      <c r="A2867"/>
      <c r="B2867"/>
      <c r="C2867"/>
      <c r="D2867"/>
      <c r="E2867"/>
      <c r="F2867"/>
      <c r="G2867"/>
      <c r="H2867"/>
      <c r="I2867"/>
    </row>
    <row r="2868" spans="1:9" ht="12.75" x14ac:dyDescent="0.2">
      <c r="A2868"/>
      <c r="B2868"/>
      <c r="C2868"/>
      <c r="D2868"/>
      <c r="E2868"/>
      <c r="F2868"/>
      <c r="G2868"/>
      <c r="H2868"/>
      <c r="I2868"/>
    </row>
    <row r="2869" spans="1:9" ht="12.75" x14ac:dyDescent="0.2">
      <c r="A2869"/>
      <c r="B2869"/>
      <c r="C2869"/>
      <c r="D2869"/>
      <c r="E2869"/>
      <c r="F2869"/>
      <c r="G2869"/>
      <c r="H2869"/>
      <c r="I2869"/>
    </row>
    <row r="2870" spans="1:9" ht="12.75" x14ac:dyDescent="0.2">
      <c r="A2870"/>
      <c r="B2870"/>
      <c r="C2870"/>
      <c r="D2870"/>
      <c r="E2870"/>
      <c r="F2870"/>
      <c r="G2870"/>
      <c r="H2870"/>
      <c r="I2870"/>
    </row>
    <row r="2871" spans="1:9" ht="12.75" x14ac:dyDescent="0.2">
      <c r="A2871"/>
      <c r="B2871"/>
      <c r="C2871"/>
      <c r="D2871"/>
      <c r="E2871"/>
      <c r="F2871"/>
      <c r="G2871"/>
      <c r="H2871"/>
      <c r="I2871"/>
    </row>
    <row r="2872" spans="1:9" ht="12.75" x14ac:dyDescent="0.2">
      <c r="A2872"/>
      <c r="B2872"/>
      <c r="C2872"/>
      <c r="D2872"/>
      <c r="E2872"/>
      <c r="F2872"/>
      <c r="G2872"/>
      <c r="H2872"/>
      <c r="I2872"/>
    </row>
    <row r="2873" spans="1:9" ht="12.75" x14ac:dyDescent="0.2">
      <c r="A2873"/>
      <c r="B2873"/>
      <c r="C2873"/>
      <c r="D2873"/>
      <c r="E2873"/>
      <c r="F2873"/>
      <c r="G2873"/>
      <c r="H2873"/>
      <c r="I2873"/>
    </row>
    <row r="2874" spans="1:9" ht="12.75" x14ac:dyDescent="0.2">
      <c r="A2874"/>
      <c r="B2874"/>
      <c r="C2874"/>
      <c r="D2874"/>
      <c r="E2874"/>
      <c r="F2874"/>
      <c r="G2874"/>
      <c r="H2874"/>
      <c r="I2874"/>
    </row>
    <row r="2875" spans="1:9" ht="12.75" x14ac:dyDescent="0.2">
      <c r="A2875"/>
      <c r="B2875"/>
      <c r="C2875"/>
      <c r="D2875"/>
      <c r="E2875"/>
      <c r="F2875"/>
      <c r="G2875"/>
      <c r="H2875"/>
      <c r="I2875"/>
    </row>
    <row r="2876" spans="1:9" ht="12.75" x14ac:dyDescent="0.2">
      <c r="A2876"/>
      <c r="B2876"/>
      <c r="C2876"/>
      <c r="D2876"/>
      <c r="E2876"/>
      <c r="F2876"/>
      <c r="G2876"/>
      <c r="H2876"/>
      <c r="I2876"/>
    </row>
    <row r="2877" spans="1:9" ht="12.75" x14ac:dyDescent="0.2">
      <c r="A2877"/>
      <c r="B2877"/>
      <c r="C2877"/>
      <c r="D2877"/>
      <c r="E2877"/>
      <c r="F2877"/>
      <c r="G2877"/>
      <c r="H2877"/>
      <c r="I2877"/>
    </row>
    <row r="2878" spans="1:9" ht="12.75" x14ac:dyDescent="0.2">
      <c r="A2878"/>
      <c r="B2878"/>
      <c r="C2878"/>
      <c r="D2878"/>
      <c r="E2878"/>
      <c r="F2878"/>
      <c r="G2878"/>
      <c r="H2878"/>
      <c r="I2878"/>
    </row>
    <row r="2879" spans="1:9" ht="12.75" x14ac:dyDescent="0.2">
      <c r="A2879"/>
      <c r="B2879"/>
      <c r="C2879"/>
      <c r="D2879"/>
      <c r="E2879"/>
      <c r="F2879"/>
      <c r="G2879"/>
      <c r="H2879"/>
      <c r="I2879"/>
    </row>
    <row r="2880" spans="1:9" ht="12.75" x14ac:dyDescent="0.2">
      <c r="A2880"/>
      <c r="B2880"/>
      <c r="C2880"/>
      <c r="D2880"/>
      <c r="E2880"/>
      <c r="F2880"/>
      <c r="G2880"/>
      <c r="H2880"/>
      <c r="I2880"/>
    </row>
    <row r="2881" spans="1:9" ht="12.75" x14ac:dyDescent="0.2">
      <c r="A2881"/>
      <c r="B2881"/>
      <c r="C2881"/>
      <c r="D2881"/>
      <c r="E2881"/>
      <c r="F2881"/>
      <c r="G2881"/>
      <c r="H2881"/>
      <c r="I2881"/>
    </row>
    <row r="2882" spans="1:9" ht="12.75" x14ac:dyDescent="0.2">
      <c r="A2882"/>
      <c r="B2882"/>
      <c r="C2882"/>
      <c r="D2882"/>
      <c r="E2882"/>
      <c r="F2882"/>
      <c r="G2882"/>
      <c r="H2882"/>
      <c r="I2882"/>
    </row>
    <row r="2883" spans="1:9" ht="12.75" x14ac:dyDescent="0.2">
      <c r="A2883"/>
      <c r="B2883"/>
      <c r="C2883"/>
      <c r="D2883"/>
      <c r="E2883"/>
      <c r="F2883"/>
      <c r="G2883"/>
      <c r="H2883"/>
      <c r="I2883"/>
    </row>
    <row r="2884" spans="1:9" ht="12.75" x14ac:dyDescent="0.2">
      <c r="A2884"/>
      <c r="B2884"/>
      <c r="C2884"/>
      <c r="D2884"/>
      <c r="E2884"/>
      <c r="F2884"/>
      <c r="G2884"/>
      <c r="H2884"/>
      <c r="I2884"/>
    </row>
    <row r="2885" spans="1:9" ht="12.75" x14ac:dyDescent="0.2">
      <c r="A2885"/>
      <c r="B2885"/>
      <c r="C2885"/>
      <c r="D2885"/>
      <c r="E2885"/>
      <c r="F2885"/>
      <c r="G2885"/>
      <c r="H2885"/>
      <c r="I2885"/>
    </row>
    <row r="2886" spans="1:9" ht="12.75" x14ac:dyDescent="0.2">
      <c r="A2886"/>
      <c r="B2886"/>
      <c r="C2886"/>
      <c r="D2886"/>
      <c r="E2886"/>
      <c r="F2886"/>
      <c r="G2886"/>
      <c r="H2886"/>
      <c r="I2886"/>
    </row>
    <row r="2887" spans="1:9" ht="12.75" x14ac:dyDescent="0.2">
      <c r="A2887"/>
      <c r="B2887"/>
      <c r="C2887"/>
      <c r="D2887"/>
      <c r="E2887"/>
      <c r="F2887"/>
      <c r="G2887"/>
      <c r="H2887"/>
      <c r="I2887"/>
    </row>
    <row r="2888" spans="1:9" ht="12.75" x14ac:dyDescent="0.2">
      <c r="A2888"/>
      <c r="B2888"/>
      <c r="C2888"/>
      <c r="D2888"/>
      <c r="E2888"/>
      <c r="F2888"/>
      <c r="G2888"/>
      <c r="H2888"/>
      <c r="I2888"/>
    </row>
    <row r="2889" spans="1:9" ht="12.75" x14ac:dyDescent="0.2">
      <c r="A2889"/>
      <c r="B2889"/>
      <c r="C2889"/>
      <c r="D2889"/>
      <c r="E2889"/>
      <c r="F2889"/>
      <c r="G2889"/>
      <c r="H2889"/>
      <c r="I2889"/>
    </row>
    <row r="2890" spans="1:9" ht="12.75" x14ac:dyDescent="0.2">
      <c r="A2890"/>
      <c r="B2890"/>
      <c r="C2890"/>
      <c r="D2890"/>
      <c r="E2890"/>
      <c r="F2890"/>
      <c r="G2890"/>
      <c r="H2890"/>
      <c r="I2890"/>
    </row>
    <row r="2891" spans="1:9" ht="12.75" x14ac:dyDescent="0.2">
      <c r="A2891"/>
      <c r="B2891"/>
      <c r="C2891"/>
      <c r="D2891"/>
      <c r="E2891"/>
      <c r="F2891"/>
      <c r="G2891"/>
      <c r="H2891"/>
      <c r="I2891"/>
    </row>
    <row r="2892" spans="1:9" ht="12.75" x14ac:dyDescent="0.2">
      <c r="A2892"/>
      <c r="B2892"/>
      <c r="C2892"/>
      <c r="D2892"/>
      <c r="E2892"/>
      <c r="F2892"/>
      <c r="G2892"/>
      <c r="H2892"/>
      <c r="I2892"/>
    </row>
    <row r="2893" spans="1:9" ht="12.75" x14ac:dyDescent="0.2">
      <c r="A2893"/>
      <c r="B2893"/>
      <c r="C2893"/>
      <c r="D2893"/>
      <c r="E2893"/>
      <c r="F2893"/>
      <c r="G2893"/>
      <c r="H2893"/>
      <c r="I2893"/>
    </row>
    <row r="2894" spans="1:9" ht="12.75" x14ac:dyDescent="0.2">
      <c r="A2894"/>
      <c r="B2894"/>
      <c r="C2894"/>
      <c r="D2894"/>
      <c r="E2894"/>
      <c r="F2894"/>
      <c r="G2894"/>
      <c r="H2894"/>
      <c r="I2894"/>
    </row>
    <row r="2895" spans="1:9" ht="12.75" x14ac:dyDescent="0.2">
      <c r="A2895"/>
      <c r="B2895"/>
      <c r="C2895"/>
      <c r="D2895"/>
      <c r="E2895"/>
      <c r="F2895"/>
      <c r="G2895"/>
      <c r="H2895"/>
      <c r="I2895"/>
    </row>
    <row r="2896" spans="1:9" ht="12.75" x14ac:dyDescent="0.2">
      <c r="A2896"/>
      <c r="B2896"/>
      <c r="C2896"/>
      <c r="D2896"/>
      <c r="E2896"/>
      <c r="F2896"/>
      <c r="G2896"/>
      <c r="H2896"/>
      <c r="I2896"/>
    </row>
    <row r="2897" spans="1:9" ht="12.75" x14ac:dyDescent="0.2">
      <c r="A2897"/>
      <c r="B2897"/>
      <c r="C2897"/>
      <c r="D2897"/>
      <c r="E2897"/>
      <c r="F2897"/>
      <c r="G2897"/>
      <c r="H2897"/>
      <c r="I2897"/>
    </row>
    <row r="2898" spans="1:9" ht="12.75" x14ac:dyDescent="0.2">
      <c r="A2898"/>
      <c r="B2898"/>
      <c r="C2898"/>
      <c r="D2898"/>
      <c r="E2898"/>
      <c r="F2898"/>
      <c r="G2898"/>
      <c r="H2898"/>
      <c r="I2898"/>
    </row>
    <row r="2899" spans="1:9" ht="12.75" x14ac:dyDescent="0.2">
      <c r="A2899"/>
      <c r="B2899"/>
      <c r="C2899"/>
      <c r="D2899"/>
      <c r="E2899"/>
      <c r="F2899"/>
      <c r="G2899"/>
      <c r="H2899"/>
      <c r="I2899"/>
    </row>
    <row r="2900" spans="1:9" ht="12.75" x14ac:dyDescent="0.2">
      <c r="A2900"/>
      <c r="B2900"/>
      <c r="C2900"/>
      <c r="D2900"/>
      <c r="E2900"/>
      <c r="F2900"/>
      <c r="G2900"/>
      <c r="H2900"/>
      <c r="I2900"/>
    </row>
    <row r="2901" spans="1:9" ht="12.75" x14ac:dyDescent="0.2">
      <c r="A2901"/>
      <c r="B2901"/>
      <c r="C2901"/>
      <c r="D2901"/>
      <c r="E2901"/>
      <c r="F2901"/>
      <c r="G2901"/>
      <c r="H2901"/>
      <c r="I2901"/>
    </row>
    <row r="2902" spans="1:9" ht="12.75" x14ac:dyDescent="0.2">
      <c r="A2902"/>
      <c r="B2902"/>
      <c r="C2902"/>
      <c r="D2902"/>
      <c r="E2902"/>
      <c r="F2902"/>
      <c r="G2902"/>
      <c r="H2902"/>
      <c r="I2902"/>
    </row>
    <row r="2903" spans="1:9" ht="12.75" x14ac:dyDescent="0.2">
      <c r="A2903"/>
      <c r="B2903"/>
      <c r="C2903"/>
      <c r="D2903"/>
      <c r="E2903"/>
      <c r="F2903"/>
      <c r="G2903"/>
      <c r="H2903"/>
      <c r="I2903"/>
    </row>
    <row r="2904" spans="1:9" ht="12.75" x14ac:dyDescent="0.2">
      <c r="A2904"/>
      <c r="B2904"/>
      <c r="C2904"/>
      <c r="D2904"/>
      <c r="E2904"/>
      <c r="F2904"/>
      <c r="G2904"/>
      <c r="H2904"/>
      <c r="I2904"/>
    </row>
    <row r="2905" spans="1:9" ht="12.75" x14ac:dyDescent="0.2">
      <c r="A2905"/>
      <c r="B2905"/>
      <c r="C2905"/>
      <c r="D2905"/>
      <c r="E2905"/>
      <c r="F2905"/>
      <c r="G2905"/>
      <c r="H2905"/>
      <c r="I2905"/>
    </row>
    <row r="2906" spans="1:9" ht="12.75" x14ac:dyDescent="0.2">
      <c r="A2906"/>
      <c r="B2906"/>
      <c r="C2906"/>
      <c r="D2906"/>
      <c r="E2906"/>
      <c r="F2906"/>
      <c r="G2906"/>
      <c r="H2906"/>
      <c r="I2906"/>
    </row>
    <row r="2907" spans="1:9" ht="12.75" x14ac:dyDescent="0.2">
      <c r="A2907"/>
      <c r="B2907"/>
      <c r="C2907"/>
      <c r="D2907"/>
      <c r="E2907"/>
      <c r="F2907"/>
      <c r="G2907"/>
      <c r="H2907"/>
      <c r="I2907"/>
    </row>
    <row r="2908" spans="1:9" ht="12.75" x14ac:dyDescent="0.2">
      <c r="A2908"/>
      <c r="B2908"/>
      <c r="C2908"/>
      <c r="D2908"/>
      <c r="E2908"/>
      <c r="F2908"/>
      <c r="G2908"/>
      <c r="H2908"/>
      <c r="I2908"/>
    </row>
    <row r="2909" spans="1:9" ht="12.75" x14ac:dyDescent="0.2">
      <c r="A2909"/>
      <c r="B2909"/>
      <c r="C2909"/>
      <c r="D2909"/>
      <c r="E2909"/>
      <c r="F2909"/>
      <c r="G2909"/>
      <c r="H2909"/>
      <c r="I2909"/>
    </row>
    <row r="2910" spans="1:9" ht="12.75" x14ac:dyDescent="0.2">
      <c r="A2910"/>
      <c r="B2910"/>
      <c r="C2910"/>
      <c r="D2910"/>
      <c r="E2910"/>
      <c r="F2910"/>
      <c r="G2910"/>
      <c r="H2910"/>
      <c r="I2910"/>
    </row>
    <row r="2911" spans="1:9" ht="12.75" x14ac:dyDescent="0.2">
      <c r="A2911"/>
      <c r="B2911"/>
      <c r="C2911"/>
      <c r="D2911"/>
      <c r="E2911"/>
      <c r="F2911"/>
      <c r="G2911"/>
      <c r="H2911"/>
      <c r="I2911"/>
    </row>
    <row r="2912" spans="1:9" ht="12.75" x14ac:dyDescent="0.2">
      <c r="A2912"/>
      <c r="B2912"/>
      <c r="C2912"/>
      <c r="D2912"/>
      <c r="E2912"/>
      <c r="F2912"/>
      <c r="G2912"/>
      <c r="H2912"/>
      <c r="I2912"/>
    </row>
    <row r="2913" spans="1:9" ht="12.75" x14ac:dyDescent="0.2">
      <c r="A2913"/>
      <c r="B2913"/>
      <c r="C2913"/>
      <c r="D2913"/>
      <c r="E2913"/>
      <c r="F2913"/>
      <c r="G2913"/>
      <c r="H2913"/>
      <c r="I2913"/>
    </row>
    <row r="2914" spans="1:9" ht="12.75" x14ac:dyDescent="0.2">
      <c r="A2914"/>
      <c r="B2914"/>
      <c r="C2914"/>
      <c r="D2914"/>
      <c r="E2914"/>
      <c r="F2914"/>
      <c r="G2914"/>
      <c r="H2914"/>
      <c r="I2914"/>
    </row>
    <row r="2915" spans="1:9" ht="12.75" x14ac:dyDescent="0.2">
      <c r="A2915"/>
      <c r="B2915"/>
      <c r="C2915"/>
      <c r="D2915"/>
      <c r="E2915"/>
      <c r="F2915"/>
      <c r="G2915"/>
      <c r="H2915"/>
      <c r="I2915"/>
    </row>
    <row r="2916" spans="1:9" ht="12.75" x14ac:dyDescent="0.2">
      <c r="A2916"/>
      <c r="B2916"/>
      <c r="C2916"/>
      <c r="D2916"/>
      <c r="E2916"/>
      <c r="F2916"/>
      <c r="G2916"/>
      <c r="H2916"/>
      <c r="I2916"/>
    </row>
    <row r="2917" spans="1:9" ht="12.75" x14ac:dyDescent="0.2">
      <c r="A2917"/>
      <c r="B2917"/>
      <c r="C2917"/>
      <c r="D2917"/>
      <c r="E2917"/>
      <c r="F2917"/>
      <c r="G2917"/>
      <c r="H2917"/>
      <c r="I2917"/>
    </row>
    <row r="2918" spans="1:9" ht="12.75" x14ac:dyDescent="0.2">
      <c r="A2918"/>
      <c r="B2918"/>
      <c r="C2918"/>
      <c r="D2918"/>
      <c r="E2918"/>
      <c r="F2918"/>
      <c r="G2918"/>
      <c r="H2918"/>
      <c r="I2918"/>
    </row>
    <row r="2919" spans="1:9" ht="12.75" x14ac:dyDescent="0.2">
      <c r="A2919"/>
      <c r="B2919"/>
      <c r="C2919"/>
      <c r="D2919"/>
      <c r="E2919"/>
      <c r="F2919"/>
      <c r="G2919"/>
      <c r="H2919"/>
      <c r="I2919"/>
    </row>
    <row r="2920" spans="1:9" ht="12.75" x14ac:dyDescent="0.2">
      <c r="A2920"/>
      <c r="B2920"/>
      <c r="C2920"/>
      <c r="D2920"/>
      <c r="E2920"/>
      <c r="F2920"/>
      <c r="G2920"/>
      <c r="H2920"/>
      <c r="I2920"/>
    </row>
    <row r="2921" spans="1:9" ht="12.75" x14ac:dyDescent="0.2">
      <c r="A2921"/>
      <c r="B2921"/>
      <c r="C2921"/>
      <c r="D2921"/>
      <c r="E2921"/>
      <c r="F2921"/>
      <c r="G2921"/>
      <c r="H2921"/>
      <c r="I2921"/>
    </row>
    <row r="2922" spans="1:9" ht="12.75" x14ac:dyDescent="0.2">
      <c r="A2922"/>
      <c r="B2922"/>
      <c r="C2922"/>
      <c r="D2922"/>
      <c r="E2922"/>
      <c r="F2922"/>
      <c r="G2922"/>
      <c r="H2922"/>
      <c r="I2922"/>
    </row>
    <row r="2923" spans="1:9" ht="12.75" x14ac:dyDescent="0.2">
      <c r="A2923"/>
      <c r="B2923"/>
      <c r="C2923"/>
      <c r="D2923"/>
      <c r="E2923"/>
      <c r="F2923"/>
      <c r="G2923"/>
      <c r="H2923"/>
      <c r="I2923"/>
    </row>
    <row r="2924" spans="1:9" ht="12.75" x14ac:dyDescent="0.2">
      <c r="A2924"/>
      <c r="B2924"/>
      <c r="C2924"/>
      <c r="D2924"/>
      <c r="E2924"/>
      <c r="F2924"/>
      <c r="G2924"/>
      <c r="H2924"/>
      <c r="I2924"/>
    </row>
    <row r="2925" spans="1:9" ht="12.75" x14ac:dyDescent="0.2">
      <c r="A2925"/>
      <c r="B2925"/>
      <c r="C2925"/>
      <c r="D2925"/>
      <c r="E2925"/>
      <c r="F2925"/>
      <c r="G2925"/>
      <c r="H2925"/>
      <c r="I2925"/>
    </row>
    <row r="2926" spans="1:9" ht="12.75" x14ac:dyDescent="0.2">
      <c r="A2926"/>
      <c r="B2926"/>
      <c r="C2926"/>
      <c r="D2926"/>
      <c r="E2926"/>
      <c r="F2926"/>
      <c r="G2926"/>
      <c r="H2926"/>
      <c r="I2926"/>
    </row>
    <row r="2927" spans="1:9" ht="12.75" x14ac:dyDescent="0.2">
      <c r="A2927"/>
      <c r="B2927"/>
      <c r="C2927"/>
      <c r="D2927"/>
      <c r="E2927"/>
      <c r="F2927"/>
      <c r="G2927"/>
      <c r="H2927"/>
      <c r="I2927"/>
    </row>
    <row r="2928" spans="1:9" ht="12.75" x14ac:dyDescent="0.2">
      <c r="A2928"/>
      <c r="B2928"/>
      <c r="C2928"/>
      <c r="D2928"/>
      <c r="E2928"/>
      <c r="F2928"/>
      <c r="G2928"/>
      <c r="H2928"/>
      <c r="I2928"/>
    </row>
    <row r="2929" spans="1:9" ht="12.75" x14ac:dyDescent="0.2">
      <c r="A2929"/>
      <c r="B2929"/>
      <c r="C2929"/>
      <c r="D2929"/>
      <c r="E2929"/>
      <c r="F2929"/>
      <c r="G2929"/>
      <c r="H2929"/>
      <c r="I2929"/>
    </row>
    <row r="2930" spans="1:9" ht="12.75" x14ac:dyDescent="0.2">
      <c r="A2930"/>
      <c r="B2930"/>
      <c r="C2930"/>
      <c r="D2930"/>
      <c r="E2930"/>
      <c r="F2930"/>
      <c r="G2930"/>
      <c r="H2930"/>
      <c r="I2930"/>
    </row>
    <row r="2931" spans="1:9" ht="12.75" x14ac:dyDescent="0.2">
      <c r="A2931"/>
      <c r="B2931"/>
      <c r="C2931"/>
      <c r="D2931"/>
      <c r="E2931"/>
      <c r="F2931"/>
      <c r="G2931"/>
      <c r="H2931"/>
      <c r="I2931"/>
    </row>
    <row r="2932" spans="1:9" ht="12.75" x14ac:dyDescent="0.2">
      <c r="A2932"/>
      <c r="B2932"/>
      <c r="C2932"/>
      <c r="D2932"/>
      <c r="E2932"/>
      <c r="F2932"/>
      <c r="G2932"/>
      <c r="H2932"/>
      <c r="I2932"/>
    </row>
    <row r="2933" spans="1:9" ht="12.75" x14ac:dyDescent="0.2">
      <c r="A2933"/>
      <c r="B2933"/>
      <c r="C2933"/>
      <c r="D2933"/>
      <c r="E2933"/>
      <c r="F2933"/>
      <c r="G2933"/>
      <c r="H2933"/>
      <c r="I2933"/>
    </row>
    <row r="2934" spans="1:9" ht="12.75" x14ac:dyDescent="0.2">
      <c r="A2934"/>
      <c r="B2934"/>
      <c r="C2934"/>
      <c r="D2934"/>
      <c r="E2934"/>
      <c r="F2934"/>
      <c r="G2934"/>
      <c r="H2934"/>
      <c r="I2934"/>
    </row>
    <row r="2935" spans="1:9" ht="12.75" x14ac:dyDescent="0.2">
      <c r="A2935"/>
      <c r="B2935"/>
      <c r="C2935"/>
      <c r="D2935"/>
      <c r="E2935"/>
      <c r="F2935"/>
      <c r="G2935"/>
      <c r="H2935"/>
      <c r="I2935"/>
    </row>
    <row r="2936" spans="1:9" ht="12.75" x14ac:dyDescent="0.2">
      <c r="A2936"/>
      <c r="B2936"/>
      <c r="C2936"/>
      <c r="D2936"/>
      <c r="E2936"/>
      <c r="F2936"/>
      <c r="G2936"/>
      <c r="H2936"/>
      <c r="I2936"/>
    </row>
    <row r="2937" spans="1:9" ht="12.75" x14ac:dyDescent="0.2">
      <c r="A2937"/>
      <c r="B2937"/>
      <c r="C2937"/>
      <c r="D2937"/>
      <c r="E2937"/>
      <c r="F2937"/>
      <c r="G2937"/>
      <c r="H2937"/>
      <c r="I2937"/>
    </row>
    <row r="2938" spans="1:9" ht="12.75" x14ac:dyDescent="0.2">
      <c r="A2938"/>
      <c r="B2938"/>
      <c r="C2938"/>
      <c r="D2938"/>
      <c r="E2938"/>
      <c r="F2938"/>
      <c r="G2938"/>
      <c r="H2938"/>
      <c r="I2938"/>
    </row>
    <row r="2939" spans="1:9" ht="12.75" x14ac:dyDescent="0.2">
      <c r="A2939"/>
      <c r="B2939"/>
      <c r="C2939"/>
      <c r="D2939"/>
      <c r="E2939"/>
      <c r="F2939"/>
      <c r="G2939"/>
      <c r="H2939"/>
      <c r="I2939"/>
    </row>
    <row r="2940" spans="1:9" ht="12.75" x14ac:dyDescent="0.2">
      <c r="A2940"/>
      <c r="B2940"/>
      <c r="C2940"/>
      <c r="D2940"/>
      <c r="E2940"/>
      <c r="F2940"/>
      <c r="G2940"/>
      <c r="H2940"/>
      <c r="I2940"/>
    </row>
    <row r="2941" spans="1:9" ht="12.75" x14ac:dyDescent="0.2">
      <c r="A2941"/>
      <c r="B2941"/>
      <c r="C2941"/>
      <c r="D2941"/>
      <c r="E2941"/>
      <c r="F2941"/>
      <c r="G2941"/>
      <c r="H2941"/>
      <c r="I2941"/>
    </row>
    <row r="2942" spans="1:9" ht="12.75" x14ac:dyDescent="0.2">
      <c r="A2942"/>
      <c r="B2942"/>
      <c r="C2942"/>
      <c r="D2942"/>
      <c r="E2942"/>
      <c r="F2942"/>
      <c r="G2942"/>
      <c r="H2942"/>
      <c r="I2942"/>
    </row>
    <row r="2943" spans="1:9" ht="12.75" x14ac:dyDescent="0.2">
      <c r="A2943"/>
      <c r="B2943"/>
      <c r="C2943"/>
      <c r="D2943"/>
      <c r="E2943"/>
      <c r="F2943"/>
      <c r="G2943"/>
      <c r="H2943"/>
      <c r="I2943"/>
    </row>
    <row r="2944" spans="1:9" ht="12.75" x14ac:dyDescent="0.2">
      <c r="A2944"/>
      <c r="B2944"/>
      <c r="C2944"/>
      <c r="D2944"/>
      <c r="E2944"/>
      <c r="F2944"/>
      <c r="G2944"/>
      <c r="H2944"/>
      <c r="I2944"/>
    </row>
    <row r="2945" spans="1:9" ht="12.75" x14ac:dyDescent="0.2">
      <c r="A2945"/>
      <c r="B2945"/>
      <c r="C2945"/>
      <c r="D2945"/>
      <c r="E2945"/>
      <c r="F2945"/>
      <c r="G2945"/>
      <c r="H2945"/>
      <c r="I2945"/>
    </row>
    <row r="2946" spans="1:9" ht="12.75" x14ac:dyDescent="0.2">
      <c r="A2946"/>
      <c r="B2946"/>
      <c r="C2946"/>
      <c r="D2946"/>
      <c r="E2946"/>
      <c r="F2946"/>
      <c r="G2946"/>
      <c r="H2946"/>
      <c r="I2946"/>
    </row>
    <row r="2947" spans="1:9" ht="12.75" x14ac:dyDescent="0.2">
      <c r="A2947"/>
      <c r="B2947"/>
      <c r="C2947"/>
      <c r="D2947"/>
      <c r="E2947"/>
      <c r="F2947"/>
      <c r="G2947"/>
      <c r="H2947"/>
      <c r="I2947"/>
    </row>
    <row r="2948" spans="1:9" ht="12.75" x14ac:dyDescent="0.2">
      <c r="A2948"/>
      <c r="B2948"/>
      <c r="C2948"/>
      <c r="D2948"/>
      <c r="E2948"/>
      <c r="F2948"/>
      <c r="G2948"/>
      <c r="H2948"/>
      <c r="I2948"/>
    </row>
    <row r="2949" spans="1:9" ht="12.75" x14ac:dyDescent="0.2">
      <c r="A2949"/>
      <c r="B2949"/>
      <c r="C2949"/>
      <c r="D2949"/>
      <c r="E2949"/>
      <c r="F2949"/>
      <c r="G2949"/>
      <c r="H2949"/>
      <c r="I2949"/>
    </row>
    <row r="2950" spans="1:9" ht="12.75" x14ac:dyDescent="0.2">
      <c r="A2950"/>
      <c r="B2950"/>
      <c r="C2950"/>
      <c r="D2950"/>
      <c r="E2950"/>
      <c r="F2950"/>
      <c r="G2950"/>
      <c r="H2950"/>
      <c r="I2950"/>
    </row>
    <row r="2951" spans="1:9" ht="12.75" x14ac:dyDescent="0.2">
      <c r="A2951"/>
      <c r="B2951"/>
      <c r="C2951"/>
      <c r="D2951"/>
      <c r="E2951"/>
      <c r="F2951"/>
      <c r="G2951"/>
      <c r="H2951"/>
      <c r="I2951"/>
    </row>
    <row r="2952" spans="1:9" ht="12.75" x14ac:dyDescent="0.2">
      <c r="A2952"/>
      <c r="B2952"/>
      <c r="C2952"/>
      <c r="D2952"/>
      <c r="E2952"/>
      <c r="F2952"/>
      <c r="G2952"/>
      <c r="H2952"/>
      <c r="I2952"/>
    </row>
    <row r="2953" spans="1:9" ht="12.75" x14ac:dyDescent="0.2">
      <c r="A2953"/>
      <c r="B2953"/>
      <c r="C2953"/>
      <c r="D2953"/>
      <c r="E2953"/>
      <c r="F2953"/>
      <c r="G2953"/>
      <c r="H2953"/>
      <c r="I2953"/>
    </row>
    <row r="2954" spans="1:9" ht="12.75" x14ac:dyDescent="0.2">
      <c r="A2954"/>
      <c r="B2954"/>
      <c r="C2954"/>
      <c r="D2954"/>
      <c r="E2954"/>
      <c r="F2954"/>
      <c r="G2954"/>
      <c r="H2954"/>
      <c r="I2954"/>
    </row>
    <row r="2955" spans="1:9" ht="12.75" x14ac:dyDescent="0.2">
      <c r="A2955"/>
      <c r="B2955"/>
      <c r="C2955"/>
      <c r="D2955"/>
      <c r="E2955"/>
      <c r="F2955"/>
      <c r="G2955"/>
      <c r="H2955"/>
      <c r="I2955"/>
    </row>
    <row r="2956" spans="1:9" ht="12.75" x14ac:dyDescent="0.2">
      <c r="A2956"/>
      <c r="B2956"/>
      <c r="C2956"/>
      <c r="D2956"/>
      <c r="E2956"/>
      <c r="F2956"/>
      <c r="G2956"/>
      <c r="H2956"/>
      <c r="I2956"/>
    </row>
    <row r="2957" spans="1:9" ht="12.75" x14ac:dyDescent="0.2">
      <c r="A2957"/>
      <c r="B2957"/>
      <c r="C2957"/>
      <c r="D2957"/>
      <c r="E2957"/>
      <c r="F2957"/>
      <c r="G2957"/>
      <c r="H2957"/>
      <c r="I2957"/>
    </row>
    <row r="2958" spans="1:9" ht="12.75" x14ac:dyDescent="0.2">
      <c r="A2958"/>
      <c r="B2958"/>
      <c r="C2958"/>
      <c r="D2958"/>
      <c r="E2958"/>
      <c r="F2958"/>
      <c r="G2958"/>
      <c r="H2958"/>
      <c r="I2958"/>
    </row>
    <row r="2959" spans="1:9" ht="12.75" x14ac:dyDescent="0.2">
      <c r="A2959"/>
      <c r="B2959"/>
      <c r="C2959"/>
      <c r="D2959"/>
      <c r="E2959"/>
      <c r="F2959"/>
      <c r="G2959"/>
      <c r="H2959"/>
      <c r="I2959"/>
    </row>
    <row r="2960" spans="1:9" ht="12.75" x14ac:dyDescent="0.2">
      <c r="A2960"/>
      <c r="B2960"/>
      <c r="C2960"/>
      <c r="D2960"/>
      <c r="E2960"/>
      <c r="F2960"/>
      <c r="G2960"/>
      <c r="H2960"/>
      <c r="I2960"/>
    </row>
    <row r="2961" spans="1:9" ht="12.75" x14ac:dyDescent="0.2">
      <c r="A2961"/>
      <c r="B2961"/>
      <c r="C2961"/>
      <c r="D2961"/>
      <c r="E2961"/>
      <c r="F2961"/>
      <c r="G2961"/>
      <c r="H2961"/>
      <c r="I2961"/>
    </row>
    <row r="2962" spans="1:9" ht="12.75" x14ac:dyDescent="0.2">
      <c r="A2962"/>
      <c r="B2962"/>
      <c r="C2962"/>
      <c r="D2962"/>
      <c r="E2962"/>
      <c r="F2962"/>
      <c r="G2962"/>
      <c r="H2962"/>
      <c r="I2962"/>
    </row>
    <row r="2963" spans="1:9" ht="12.75" x14ac:dyDescent="0.2">
      <c r="A2963"/>
      <c r="B2963"/>
      <c r="C2963"/>
      <c r="D2963"/>
      <c r="E2963"/>
      <c r="F2963"/>
      <c r="G2963"/>
      <c r="H2963"/>
      <c r="I2963"/>
    </row>
    <row r="2964" spans="1:9" ht="12.75" x14ac:dyDescent="0.2">
      <c r="A2964"/>
      <c r="B2964"/>
      <c r="C2964"/>
      <c r="D2964"/>
      <c r="E2964"/>
      <c r="F2964"/>
      <c r="G2964"/>
      <c r="H2964"/>
      <c r="I2964"/>
    </row>
    <row r="2965" spans="1:9" ht="12.75" x14ac:dyDescent="0.2">
      <c r="A2965"/>
      <c r="B2965"/>
      <c r="C2965"/>
      <c r="D2965"/>
      <c r="E2965"/>
      <c r="F2965"/>
      <c r="G2965"/>
      <c r="H2965"/>
      <c r="I2965"/>
    </row>
    <row r="2966" spans="1:9" ht="12.75" x14ac:dyDescent="0.2">
      <c r="A2966"/>
      <c r="B2966"/>
      <c r="C2966"/>
      <c r="D2966"/>
      <c r="E2966"/>
      <c r="F2966"/>
      <c r="G2966"/>
      <c r="H2966"/>
      <c r="I2966"/>
    </row>
    <row r="2967" spans="1:9" ht="12.75" x14ac:dyDescent="0.2">
      <c r="A2967"/>
      <c r="B2967"/>
      <c r="C2967"/>
      <c r="D2967"/>
      <c r="E2967"/>
      <c r="F2967"/>
      <c r="G2967"/>
      <c r="H2967"/>
      <c r="I2967"/>
    </row>
    <row r="2968" spans="1:9" ht="12.75" x14ac:dyDescent="0.2">
      <c r="A2968"/>
      <c r="B2968"/>
      <c r="C2968"/>
      <c r="D2968"/>
      <c r="E2968"/>
      <c r="F2968"/>
      <c r="G2968"/>
      <c r="H2968"/>
      <c r="I2968"/>
    </row>
    <row r="2969" spans="1:9" ht="12.75" x14ac:dyDescent="0.2">
      <c r="A2969"/>
      <c r="B2969"/>
      <c r="C2969"/>
      <c r="D2969"/>
      <c r="E2969"/>
      <c r="F2969"/>
      <c r="G2969"/>
      <c r="H2969"/>
      <c r="I2969"/>
    </row>
    <row r="2970" spans="1:9" ht="12.75" x14ac:dyDescent="0.2">
      <c r="A2970"/>
      <c r="B2970"/>
      <c r="C2970"/>
      <c r="D2970"/>
      <c r="E2970"/>
      <c r="F2970"/>
      <c r="G2970"/>
      <c r="H2970"/>
      <c r="I2970"/>
    </row>
    <row r="2971" spans="1:9" ht="12.75" x14ac:dyDescent="0.2">
      <c r="A2971"/>
      <c r="B2971"/>
      <c r="C2971"/>
      <c r="D2971"/>
      <c r="E2971"/>
      <c r="F2971"/>
      <c r="G2971"/>
      <c r="H2971"/>
      <c r="I2971"/>
    </row>
    <row r="2972" spans="1:9" ht="12.75" x14ac:dyDescent="0.2">
      <c r="A2972"/>
      <c r="B2972"/>
      <c r="C2972"/>
      <c r="D2972"/>
      <c r="E2972"/>
      <c r="F2972"/>
      <c r="G2972"/>
      <c r="H2972"/>
      <c r="I2972"/>
    </row>
    <row r="2973" spans="1:9" ht="12.75" x14ac:dyDescent="0.2">
      <c r="A2973"/>
      <c r="B2973"/>
      <c r="C2973"/>
      <c r="D2973"/>
      <c r="E2973"/>
      <c r="F2973"/>
      <c r="G2973"/>
      <c r="H2973"/>
      <c r="I2973"/>
    </row>
    <row r="2974" spans="1:9" ht="12.75" x14ac:dyDescent="0.2">
      <c r="A2974"/>
      <c r="B2974"/>
      <c r="C2974"/>
      <c r="D2974"/>
      <c r="E2974"/>
      <c r="F2974"/>
      <c r="G2974"/>
      <c r="H2974"/>
      <c r="I2974"/>
    </row>
    <row r="2975" spans="1:9" ht="12.75" x14ac:dyDescent="0.2">
      <c r="A2975"/>
      <c r="B2975"/>
      <c r="C2975"/>
      <c r="D2975"/>
      <c r="E2975"/>
      <c r="F2975"/>
      <c r="G2975"/>
      <c r="H2975"/>
      <c r="I2975"/>
    </row>
    <row r="2976" spans="1:9" ht="12.75" x14ac:dyDescent="0.2">
      <c r="A2976"/>
      <c r="B2976"/>
      <c r="C2976"/>
      <c r="D2976"/>
      <c r="E2976"/>
      <c r="F2976"/>
      <c r="G2976"/>
      <c r="H2976"/>
      <c r="I2976"/>
    </row>
    <row r="2977" spans="1:9" ht="12.75" x14ac:dyDescent="0.2">
      <c r="A2977"/>
      <c r="B2977"/>
      <c r="C2977"/>
      <c r="D2977"/>
      <c r="E2977"/>
      <c r="F2977"/>
      <c r="G2977"/>
      <c r="H2977"/>
      <c r="I2977"/>
    </row>
    <row r="2978" spans="1:9" ht="12.75" x14ac:dyDescent="0.2">
      <c r="A2978"/>
      <c r="B2978"/>
      <c r="C2978"/>
      <c r="D2978"/>
      <c r="E2978"/>
      <c r="F2978"/>
      <c r="G2978"/>
      <c r="H2978"/>
      <c r="I2978"/>
    </row>
    <row r="2979" spans="1:9" ht="12.75" x14ac:dyDescent="0.2">
      <c r="A2979"/>
      <c r="B2979"/>
      <c r="C2979"/>
      <c r="D2979"/>
      <c r="E2979"/>
      <c r="F2979"/>
      <c r="G2979"/>
      <c r="H2979"/>
      <c r="I2979"/>
    </row>
    <row r="2980" spans="1:9" ht="12.75" x14ac:dyDescent="0.2">
      <c r="A2980"/>
      <c r="B2980"/>
      <c r="C2980"/>
      <c r="D2980"/>
      <c r="E2980"/>
      <c r="F2980"/>
      <c r="G2980"/>
      <c r="H2980"/>
      <c r="I2980"/>
    </row>
    <row r="2981" spans="1:9" ht="12.75" x14ac:dyDescent="0.2">
      <c r="A2981"/>
      <c r="B2981"/>
      <c r="C2981"/>
      <c r="D2981"/>
      <c r="E2981"/>
      <c r="F2981"/>
      <c r="G2981"/>
      <c r="H2981"/>
      <c r="I2981"/>
    </row>
    <row r="2982" spans="1:9" ht="12.75" x14ac:dyDescent="0.2">
      <c r="A2982"/>
      <c r="B2982"/>
      <c r="C2982"/>
      <c r="D2982"/>
      <c r="E2982"/>
      <c r="F2982"/>
      <c r="G2982"/>
      <c r="H2982"/>
      <c r="I2982"/>
    </row>
    <row r="2983" spans="1:9" ht="12.75" x14ac:dyDescent="0.2">
      <c r="A2983"/>
      <c r="B2983"/>
      <c r="C2983"/>
      <c r="D2983"/>
      <c r="E2983"/>
      <c r="F2983"/>
      <c r="G2983"/>
      <c r="H2983"/>
      <c r="I2983"/>
    </row>
    <row r="2984" spans="1:9" ht="12.75" x14ac:dyDescent="0.2">
      <c r="A2984"/>
      <c r="B2984"/>
      <c r="C2984"/>
      <c r="D2984"/>
      <c r="E2984"/>
      <c r="F2984"/>
      <c r="G2984"/>
      <c r="H2984"/>
      <c r="I2984"/>
    </row>
    <row r="2985" spans="1:9" ht="12.75" x14ac:dyDescent="0.2">
      <c r="A2985"/>
      <c r="B2985"/>
      <c r="C2985"/>
      <c r="D2985"/>
      <c r="E2985"/>
      <c r="F2985"/>
      <c r="G2985"/>
      <c r="H2985"/>
      <c r="I2985"/>
    </row>
    <row r="2986" spans="1:9" ht="12.75" x14ac:dyDescent="0.2">
      <c r="A2986"/>
      <c r="B2986"/>
      <c r="C2986"/>
      <c r="D2986"/>
      <c r="E2986"/>
      <c r="F2986"/>
      <c r="G2986"/>
      <c r="H2986"/>
      <c r="I2986"/>
    </row>
    <row r="2987" spans="1:9" ht="12.75" x14ac:dyDescent="0.2">
      <c r="A2987"/>
      <c r="B2987"/>
      <c r="C2987"/>
      <c r="D2987"/>
      <c r="E2987"/>
      <c r="F2987"/>
      <c r="G2987"/>
      <c r="H2987"/>
      <c r="I2987"/>
    </row>
    <row r="2988" spans="1:9" ht="12.75" x14ac:dyDescent="0.2">
      <c r="A2988"/>
      <c r="B2988"/>
      <c r="C2988"/>
      <c r="D2988"/>
      <c r="E2988"/>
      <c r="F2988"/>
      <c r="G2988"/>
      <c r="H2988"/>
      <c r="I2988"/>
    </row>
    <row r="2989" spans="1:9" ht="12.75" x14ac:dyDescent="0.2">
      <c r="A2989"/>
      <c r="B2989"/>
      <c r="C2989"/>
      <c r="D2989"/>
      <c r="E2989"/>
      <c r="F2989"/>
      <c r="G2989"/>
      <c r="H2989"/>
      <c r="I2989"/>
    </row>
    <row r="2990" spans="1:9" ht="12.75" x14ac:dyDescent="0.2">
      <c r="A2990"/>
      <c r="B2990"/>
      <c r="C2990"/>
      <c r="D2990"/>
      <c r="E2990"/>
      <c r="F2990"/>
      <c r="G2990"/>
      <c r="H2990"/>
      <c r="I2990"/>
    </row>
    <row r="2991" spans="1:9" ht="12.75" x14ac:dyDescent="0.2">
      <c r="A2991"/>
      <c r="B2991"/>
      <c r="C2991"/>
      <c r="D2991"/>
      <c r="E2991"/>
      <c r="F2991"/>
      <c r="G2991"/>
      <c r="H2991"/>
      <c r="I2991"/>
    </row>
    <row r="2992" spans="1:9" ht="12.75" x14ac:dyDescent="0.2">
      <c r="A2992"/>
      <c r="B2992"/>
      <c r="C2992"/>
      <c r="D2992"/>
      <c r="E2992"/>
      <c r="F2992"/>
      <c r="G2992"/>
      <c r="H2992"/>
      <c r="I2992"/>
    </row>
    <row r="2993" spans="1:9" ht="12.75" x14ac:dyDescent="0.2">
      <c r="A2993"/>
      <c r="B2993"/>
      <c r="C2993"/>
      <c r="D2993"/>
      <c r="E2993"/>
      <c r="F2993"/>
      <c r="G2993"/>
      <c r="H2993"/>
      <c r="I2993"/>
    </row>
    <row r="2994" spans="1:9" ht="12.75" x14ac:dyDescent="0.2">
      <c r="A2994"/>
      <c r="B2994"/>
      <c r="C2994"/>
      <c r="D2994"/>
      <c r="E2994"/>
      <c r="F2994"/>
      <c r="G2994"/>
      <c r="H2994"/>
      <c r="I2994"/>
    </row>
    <row r="2995" spans="1:9" ht="12.75" x14ac:dyDescent="0.2">
      <c r="A2995"/>
      <c r="B2995"/>
      <c r="C2995"/>
      <c r="D2995"/>
      <c r="E2995"/>
      <c r="F2995"/>
      <c r="G2995"/>
      <c r="H2995"/>
      <c r="I2995"/>
    </row>
    <row r="2996" spans="1:9" ht="12.75" x14ac:dyDescent="0.2">
      <c r="A2996"/>
      <c r="B2996"/>
      <c r="C2996"/>
      <c r="D2996"/>
      <c r="E2996"/>
      <c r="F2996"/>
      <c r="G2996"/>
      <c r="H2996"/>
      <c r="I2996"/>
    </row>
    <row r="2997" spans="1:9" ht="12.75" x14ac:dyDescent="0.2">
      <c r="A2997"/>
      <c r="B2997"/>
      <c r="C2997"/>
      <c r="D2997"/>
      <c r="E2997"/>
      <c r="F2997"/>
      <c r="G2997"/>
      <c r="H2997"/>
      <c r="I2997"/>
    </row>
    <row r="2998" spans="1:9" ht="12.75" x14ac:dyDescent="0.2">
      <c r="A2998"/>
      <c r="B2998"/>
      <c r="C2998"/>
      <c r="D2998"/>
      <c r="E2998"/>
      <c r="F2998"/>
      <c r="G2998"/>
      <c r="H2998"/>
      <c r="I2998"/>
    </row>
    <row r="2999" spans="1:9" ht="12.75" x14ac:dyDescent="0.2">
      <c r="A2999"/>
      <c r="B2999"/>
      <c r="C2999"/>
      <c r="D2999"/>
      <c r="E2999"/>
      <c r="F2999"/>
      <c r="G2999"/>
      <c r="H2999"/>
      <c r="I2999"/>
    </row>
    <row r="3000" spans="1:9" ht="12.75" x14ac:dyDescent="0.2">
      <c r="A3000"/>
      <c r="B3000"/>
      <c r="C3000"/>
      <c r="D3000"/>
      <c r="E3000"/>
      <c r="F3000"/>
      <c r="G3000"/>
      <c r="H3000"/>
      <c r="I3000"/>
    </row>
    <row r="3001" spans="1:9" ht="12.75" x14ac:dyDescent="0.2">
      <c r="A3001"/>
      <c r="B3001"/>
      <c r="C3001"/>
      <c r="D3001"/>
      <c r="E3001"/>
      <c r="F3001"/>
      <c r="G3001"/>
      <c r="H3001"/>
      <c r="I3001"/>
    </row>
    <row r="3002" spans="1:9" ht="12.75" x14ac:dyDescent="0.2">
      <c r="A3002"/>
      <c r="B3002"/>
      <c r="C3002"/>
      <c r="D3002"/>
      <c r="E3002"/>
      <c r="F3002"/>
      <c r="G3002"/>
      <c r="H3002"/>
      <c r="I3002"/>
    </row>
    <row r="3003" spans="1:9" ht="12.75" x14ac:dyDescent="0.2">
      <c r="A3003"/>
      <c r="B3003"/>
      <c r="C3003"/>
      <c r="D3003"/>
      <c r="E3003"/>
      <c r="F3003"/>
      <c r="G3003"/>
      <c r="H3003"/>
      <c r="I3003"/>
    </row>
    <row r="3004" spans="1:9" ht="12.75" x14ac:dyDescent="0.2">
      <c r="A3004"/>
      <c r="B3004"/>
      <c r="C3004"/>
      <c r="D3004"/>
      <c r="E3004"/>
      <c r="F3004"/>
      <c r="G3004"/>
      <c r="H3004"/>
      <c r="I3004"/>
    </row>
    <row r="3005" spans="1:9" ht="12.75" x14ac:dyDescent="0.2">
      <c r="A3005"/>
      <c r="B3005"/>
      <c r="C3005"/>
      <c r="D3005"/>
      <c r="E3005"/>
      <c r="F3005"/>
      <c r="G3005"/>
      <c r="H3005"/>
      <c r="I3005"/>
    </row>
    <row r="3006" spans="1:9" ht="12.75" x14ac:dyDescent="0.2">
      <c r="A3006"/>
      <c r="B3006"/>
      <c r="C3006"/>
      <c r="D3006"/>
      <c r="E3006"/>
      <c r="F3006"/>
      <c r="G3006"/>
      <c r="H3006"/>
      <c r="I3006"/>
    </row>
    <row r="3007" spans="1:9" ht="12.75" x14ac:dyDescent="0.2">
      <c r="A3007"/>
      <c r="B3007"/>
      <c r="C3007"/>
      <c r="D3007"/>
      <c r="E3007"/>
      <c r="F3007"/>
      <c r="G3007"/>
      <c r="H3007"/>
      <c r="I3007"/>
    </row>
    <row r="3008" spans="1:9" ht="12.75" x14ac:dyDescent="0.2">
      <c r="A3008"/>
      <c r="B3008"/>
      <c r="C3008"/>
      <c r="D3008"/>
      <c r="E3008"/>
      <c r="F3008"/>
      <c r="G3008"/>
      <c r="H3008"/>
      <c r="I3008"/>
    </row>
    <row r="3009" spans="1:9" ht="12.75" x14ac:dyDescent="0.2">
      <c r="A3009"/>
      <c r="B3009"/>
      <c r="C3009"/>
      <c r="D3009"/>
      <c r="E3009"/>
      <c r="F3009"/>
      <c r="G3009"/>
      <c r="H3009"/>
      <c r="I3009"/>
    </row>
    <row r="3010" spans="1:9" ht="12.75" x14ac:dyDescent="0.2">
      <c r="A3010"/>
      <c r="B3010"/>
      <c r="C3010"/>
      <c r="D3010"/>
      <c r="E3010"/>
      <c r="F3010"/>
      <c r="G3010"/>
      <c r="H3010"/>
      <c r="I3010"/>
    </row>
    <row r="3011" spans="1:9" ht="12.75" x14ac:dyDescent="0.2">
      <c r="A3011"/>
      <c r="B3011"/>
      <c r="C3011"/>
      <c r="D3011"/>
      <c r="E3011"/>
      <c r="F3011"/>
      <c r="G3011"/>
      <c r="H3011"/>
      <c r="I3011"/>
    </row>
    <row r="3012" spans="1:9" ht="12.75" x14ac:dyDescent="0.2">
      <c r="A3012"/>
      <c r="B3012"/>
      <c r="C3012"/>
      <c r="D3012"/>
      <c r="E3012"/>
      <c r="F3012"/>
      <c r="G3012"/>
      <c r="H3012"/>
      <c r="I3012"/>
    </row>
    <row r="3013" spans="1:9" ht="12.75" x14ac:dyDescent="0.2">
      <c r="A3013"/>
      <c r="B3013"/>
      <c r="C3013"/>
      <c r="D3013"/>
      <c r="E3013"/>
      <c r="F3013"/>
      <c r="G3013"/>
      <c r="H3013"/>
      <c r="I3013"/>
    </row>
    <row r="3014" spans="1:9" ht="12.75" x14ac:dyDescent="0.2">
      <c r="A3014"/>
      <c r="B3014"/>
      <c r="C3014"/>
      <c r="D3014"/>
      <c r="E3014"/>
      <c r="F3014"/>
      <c r="G3014"/>
      <c r="H3014"/>
      <c r="I3014"/>
    </row>
    <row r="3015" spans="1:9" ht="12.75" x14ac:dyDescent="0.2">
      <c r="A3015"/>
      <c r="B3015"/>
      <c r="C3015"/>
      <c r="D3015"/>
      <c r="E3015"/>
      <c r="F3015"/>
      <c r="G3015"/>
      <c r="H3015"/>
      <c r="I3015"/>
    </row>
    <row r="3016" spans="1:9" ht="12.75" x14ac:dyDescent="0.2">
      <c r="A3016"/>
      <c r="B3016"/>
      <c r="C3016"/>
      <c r="D3016"/>
      <c r="E3016"/>
      <c r="F3016"/>
      <c r="G3016"/>
      <c r="H3016"/>
      <c r="I3016"/>
    </row>
    <row r="3017" spans="1:9" ht="12.75" x14ac:dyDescent="0.2">
      <c r="A3017"/>
      <c r="B3017"/>
      <c r="C3017"/>
      <c r="D3017"/>
      <c r="E3017"/>
      <c r="F3017"/>
      <c r="G3017"/>
      <c r="H3017"/>
      <c r="I3017"/>
    </row>
    <row r="3018" spans="1:9" ht="12.75" x14ac:dyDescent="0.2">
      <c r="A3018"/>
      <c r="B3018"/>
      <c r="C3018"/>
      <c r="D3018"/>
      <c r="E3018"/>
      <c r="F3018"/>
      <c r="G3018"/>
      <c r="H3018"/>
      <c r="I3018"/>
    </row>
    <row r="3019" spans="1:9" ht="12.75" x14ac:dyDescent="0.2">
      <c r="A3019"/>
      <c r="B3019"/>
      <c r="C3019"/>
      <c r="D3019"/>
      <c r="E3019"/>
      <c r="F3019"/>
      <c r="G3019"/>
      <c r="H3019"/>
      <c r="I3019"/>
    </row>
    <row r="3020" spans="1:9" ht="12.75" x14ac:dyDescent="0.2">
      <c r="A3020"/>
      <c r="B3020"/>
      <c r="C3020"/>
      <c r="D3020"/>
      <c r="E3020"/>
      <c r="F3020"/>
      <c r="G3020"/>
      <c r="H3020"/>
      <c r="I3020"/>
    </row>
    <row r="3021" spans="1:9" ht="12.75" x14ac:dyDescent="0.2">
      <c r="A3021"/>
      <c r="B3021"/>
      <c r="C3021"/>
      <c r="D3021"/>
      <c r="E3021"/>
      <c r="F3021"/>
      <c r="G3021"/>
      <c r="H3021"/>
      <c r="I3021"/>
    </row>
    <row r="3022" spans="1:9" ht="12.75" x14ac:dyDescent="0.2">
      <c r="A3022"/>
      <c r="B3022"/>
      <c r="C3022"/>
      <c r="D3022"/>
      <c r="E3022"/>
      <c r="F3022"/>
      <c r="G3022"/>
      <c r="H3022"/>
      <c r="I3022"/>
    </row>
    <row r="3023" spans="1:9" ht="12.75" x14ac:dyDescent="0.2">
      <c r="A3023"/>
      <c r="B3023"/>
      <c r="C3023"/>
      <c r="D3023"/>
      <c r="E3023"/>
      <c r="F3023"/>
      <c r="G3023"/>
      <c r="H3023"/>
      <c r="I3023"/>
    </row>
    <row r="3024" spans="1:9" ht="12.75" x14ac:dyDescent="0.2">
      <c r="A3024"/>
      <c r="B3024"/>
      <c r="C3024"/>
      <c r="D3024"/>
      <c r="E3024"/>
      <c r="F3024"/>
      <c r="G3024"/>
      <c r="H3024"/>
      <c r="I3024"/>
    </row>
    <row r="3025" spans="1:9" ht="12.75" x14ac:dyDescent="0.2">
      <c r="A3025"/>
      <c r="B3025"/>
      <c r="C3025"/>
      <c r="D3025"/>
      <c r="E3025"/>
      <c r="F3025"/>
      <c r="G3025"/>
      <c r="H3025"/>
      <c r="I3025"/>
    </row>
    <row r="3026" spans="1:9" ht="12.75" x14ac:dyDescent="0.2">
      <c r="A3026"/>
      <c r="B3026"/>
      <c r="C3026"/>
      <c r="D3026"/>
      <c r="E3026"/>
      <c r="F3026"/>
      <c r="G3026"/>
      <c r="H3026"/>
      <c r="I3026"/>
    </row>
    <row r="3027" spans="1:9" ht="12.75" x14ac:dyDescent="0.2">
      <c r="A3027"/>
      <c r="B3027"/>
      <c r="C3027"/>
      <c r="D3027"/>
      <c r="E3027"/>
      <c r="F3027"/>
      <c r="G3027"/>
      <c r="H3027"/>
      <c r="I3027"/>
    </row>
    <row r="3028" spans="1:9" ht="12.75" x14ac:dyDescent="0.2">
      <c r="A3028"/>
      <c r="B3028"/>
      <c r="C3028"/>
      <c r="D3028"/>
      <c r="E3028"/>
      <c r="F3028"/>
      <c r="G3028"/>
      <c r="H3028"/>
      <c r="I3028"/>
    </row>
    <row r="3029" spans="1:9" ht="12.75" x14ac:dyDescent="0.2">
      <c r="A3029"/>
      <c r="B3029"/>
      <c r="C3029"/>
      <c r="D3029"/>
      <c r="E3029"/>
      <c r="F3029"/>
      <c r="G3029"/>
      <c r="H3029"/>
      <c r="I3029"/>
    </row>
    <row r="3030" spans="1:9" ht="12.75" x14ac:dyDescent="0.2">
      <c r="A3030"/>
      <c r="B3030"/>
      <c r="C3030"/>
      <c r="D3030"/>
      <c r="E3030"/>
      <c r="F3030"/>
      <c r="G3030"/>
      <c r="H3030"/>
      <c r="I3030"/>
    </row>
    <row r="3031" spans="1:9" ht="12.75" x14ac:dyDescent="0.2">
      <c r="A3031"/>
      <c r="B3031"/>
      <c r="C3031"/>
      <c r="D3031"/>
      <c r="E3031"/>
      <c r="F3031"/>
      <c r="G3031"/>
      <c r="H3031"/>
      <c r="I3031"/>
    </row>
    <row r="3032" spans="1:9" ht="12.75" x14ac:dyDescent="0.2">
      <c r="A3032"/>
      <c r="B3032"/>
      <c r="C3032"/>
      <c r="D3032"/>
      <c r="E3032"/>
      <c r="F3032"/>
      <c r="G3032"/>
      <c r="H3032"/>
      <c r="I3032"/>
    </row>
    <row r="3033" spans="1:9" ht="12.75" x14ac:dyDescent="0.2">
      <c r="A3033"/>
      <c r="B3033"/>
      <c r="C3033"/>
      <c r="D3033"/>
      <c r="E3033"/>
      <c r="F3033"/>
      <c r="G3033"/>
      <c r="H3033"/>
      <c r="I3033"/>
    </row>
    <row r="3034" spans="1:9" ht="12.75" x14ac:dyDescent="0.2">
      <c r="A3034"/>
      <c r="B3034"/>
      <c r="C3034"/>
      <c r="D3034"/>
      <c r="E3034"/>
      <c r="F3034"/>
      <c r="G3034"/>
      <c r="H3034"/>
      <c r="I3034"/>
    </row>
    <row r="3035" spans="1:9" ht="12.75" x14ac:dyDescent="0.2">
      <c r="A3035"/>
      <c r="B3035"/>
      <c r="C3035"/>
      <c r="D3035"/>
      <c r="E3035"/>
      <c r="F3035"/>
      <c r="G3035"/>
      <c r="H3035"/>
      <c r="I3035"/>
    </row>
    <row r="3036" spans="1:9" ht="12.75" x14ac:dyDescent="0.2">
      <c r="A3036"/>
      <c r="B3036"/>
      <c r="C3036"/>
      <c r="D3036"/>
      <c r="E3036"/>
      <c r="F3036"/>
      <c r="G3036"/>
      <c r="H3036"/>
      <c r="I3036"/>
    </row>
    <row r="3037" spans="1:9" ht="12.75" x14ac:dyDescent="0.2">
      <c r="A3037"/>
      <c r="B3037"/>
      <c r="C3037"/>
      <c r="D3037"/>
      <c r="E3037"/>
      <c r="F3037"/>
      <c r="G3037"/>
      <c r="H3037"/>
      <c r="I3037"/>
    </row>
    <row r="3038" spans="1:9" ht="12.75" x14ac:dyDescent="0.2">
      <c r="A3038"/>
      <c r="B3038"/>
      <c r="C3038"/>
      <c r="D3038"/>
      <c r="E3038"/>
      <c r="F3038"/>
      <c r="G3038"/>
      <c r="H3038"/>
      <c r="I3038"/>
    </row>
    <row r="3039" spans="1:9" ht="12.75" x14ac:dyDescent="0.2">
      <c r="A3039"/>
      <c r="B3039"/>
      <c r="C3039"/>
      <c r="D3039"/>
      <c r="E3039"/>
      <c r="F3039"/>
      <c r="G3039"/>
      <c r="H3039"/>
      <c r="I3039"/>
    </row>
    <row r="3040" spans="1:9" ht="12.75" x14ac:dyDescent="0.2">
      <c r="A3040"/>
      <c r="B3040"/>
      <c r="C3040"/>
      <c r="D3040"/>
      <c r="E3040"/>
      <c r="F3040"/>
      <c r="G3040"/>
      <c r="H3040"/>
      <c r="I3040"/>
    </row>
    <row r="3041" spans="1:9" ht="12.75" x14ac:dyDescent="0.2">
      <c r="A3041"/>
      <c r="B3041"/>
      <c r="C3041"/>
      <c r="D3041"/>
      <c r="E3041"/>
      <c r="F3041"/>
      <c r="G3041"/>
      <c r="H3041"/>
      <c r="I3041"/>
    </row>
    <row r="3042" spans="1:9" ht="12.75" x14ac:dyDescent="0.2">
      <c r="A3042"/>
      <c r="B3042"/>
      <c r="C3042"/>
      <c r="D3042"/>
      <c r="E3042"/>
      <c r="F3042"/>
      <c r="G3042"/>
      <c r="H3042"/>
      <c r="I3042"/>
    </row>
    <row r="3043" spans="1:9" ht="12.75" x14ac:dyDescent="0.2">
      <c r="A3043"/>
      <c r="B3043"/>
      <c r="C3043"/>
      <c r="D3043"/>
      <c r="E3043"/>
      <c r="F3043"/>
      <c r="G3043"/>
      <c r="H3043"/>
      <c r="I3043"/>
    </row>
    <row r="3044" spans="1:9" ht="12.75" x14ac:dyDescent="0.2">
      <c r="A3044"/>
      <c r="B3044"/>
      <c r="C3044"/>
      <c r="D3044"/>
      <c r="E3044"/>
      <c r="F3044"/>
      <c r="G3044"/>
      <c r="H3044"/>
      <c r="I3044"/>
    </row>
    <row r="3045" spans="1:9" ht="12.75" x14ac:dyDescent="0.2">
      <c r="A3045"/>
      <c r="B3045"/>
      <c r="C3045"/>
      <c r="D3045"/>
      <c r="E3045"/>
      <c r="F3045"/>
      <c r="G3045"/>
      <c r="H3045"/>
      <c r="I3045"/>
    </row>
    <row r="3046" spans="1:9" ht="12.75" x14ac:dyDescent="0.2">
      <c r="A3046"/>
      <c r="B3046"/>
      <c r="C3046"/>
      <c r="D3046"/>
      <c r="E3046"/>
      <c r="F3046"/>
      <c r="G3046"/>
      <c r="H3046"/>
      <c r="I3046"/>
    </row>
    <row r="3047" spans="1:9" ht="12.75" x14ac:dyDescent="0.2">
      <c r="A3047"/>
      <c r="B3047"/>
      <c r="C3047"/>
      <c r="D3047"/>
      <c r="E3047"/>
      <c r="F3047"/>
      <c r="G3047"/>
      <c r="H3047"/>
      <c r="I3047"/>
    </row>
    <row r="3048" spans="1:9" ht="12.75" x14ac:dyDescent="0.2">
      <c r="A3048"/>
      <c r="B3048"/>
      <c r="C3048"/>
      <c r="D3048"/>
      <c r="E3048"/>
      <c r="F3048"/>
      <c r="G3048"/>
      <c r="H3048"/>
      <c r="I3048"/>
    </row>
    <row r="3049" spans="1:9" ht="12.75" x14ac:dyDescent="0.2">
      <c r="A3049"/>
      <c r="B3049"/>
      <c r="C3049"/>
      <c r="D3049"/>
      <c r="E3049"/>
      <c r="F3049"/>
      <c r="G3049"/>
      <c r="H3049"/>
      <c r="I3049"/>
    </row>
    <row r="3050" spans="1:9" ht="12.75" x14ac:dyDescent="0.2">
      <c r="A3050"/>
      <c r="B3050"/>
      <c r="C3050"/>
      <c r="D3050"/>
      <c r="E3050"/>
      <c r="F3050"/>
      <c r="G3050"/>
      <c r="H3050"/>
      <c r="I3050"/>
    </row>
    <row r="3051" spans="1:9" ht="12.75" x14ac:dyDescent="0.2">
      <c r="A3051"/>
      <c r="B3051"/>
      <c r="C3051"/>
      <c r="D3051"/>
      <c r="E3051"/>
      <c r="F3051"/>
      <c r="G3051"/>
      <c r="H3051"/>
      <c r="I3051"/>
    </row>
    <row r="3052" spans="1:9" ht="12.75" x14ac:dyDescent="0.2">
      <c r="A3052"/>
      <c r="B3052"/>
      <c r="C3052"/>
      <c r="D3052"/>
      <c r="E3052"/>
      <c r="F3052"/>
      <c r="G3052"/>
      <c r="H3052"/>
      <c r="I3052"/>
    </row>
    <row r="3053" spans="1:9" ht="12.75" x14ac:dyDescent="0.2">
      <c r="A3053"/>
      <c r="B3053"/>
      <c r="C3053"/>
      <c r="D3053"/>
      <c r="E3053"/>
      <c r="F3053"/>
      <c r="G3053"/>
      <c r="H3053"/>
      <c r="I3053"/>
    </row>
    <row r="3054" spans="1:9" ht="12.75" x14ac:dyDescent="0.2">
      <c r="A3054"/>
      <c r="B3054"/>
      <c r="C3054"/>
      <c r="D3054"/>
      <c r="E3054"/>
      <c r="F3054"/>
      <c r="G3054"/>
      <c r="H3054"/>
      <c r="I3054"/>
    </row>
    <row r="3055" spans="1:9" ht="12.75" x14ac:dyDescent="0.2">
      <c r="A3055"/>
      <c r="B3055"/>
      <c r="C3055"/>
      <c r="D3055"/>
      <c r="E3055"/>
      <c r="F3055"/>
      <c r="G3055"/>
      <c r="H3055"/>
      <c r="I3055"/>
    </row>
    <row r="3056" spans="1:9" ht="12.75" x14ac:dyDescent="0.2">
      <c r="A3056"/>
      <c r="B3056"/>
      <c r="C3056"/>
      <c r="D3056"/>
      <c r="E3056"/>
      <c r="F3056"/>
      <c r="G3056"/>
      <c r="H3056"/>
      <c r="I3056"/>
    </row>
    <row r="3057" spans="1:9" ht="12.75" x14ac:dyDescent="0.2">
      <c r="A3057"/>
      <c r="B3057"/>
      <c r="C3057"/>
      <c r="D3057"/>
      <c r="E3057"/>
      <c r="F3057"/>
      <c r="G3057"/>
      <c r="H3057"/>
      <c r="I3057"/>
    </row>
    <row r="3058" spans="1:9" ht="12.75" x14ac:dyDescent="0.2">
      <c r="A3058"/>
      <c r="B3058"/>
      <c r="C3058"/>
      <c r="D3058"/>
      <c r="E3058"/>
      <c r="F3058"/>
      <c r="G3058"/>
      <c r="H3058"/>
      <c r="I3058"/>
    </row>
    <row r="3059" spans="1:9" ht="12.75" x14ac:dyDescent="0.2">
      <c r="A3059"/>
      <c r="B3059"/>
      <c r="C3059"/>
      <c r="D3059"/>
      <c r="E3059"/>
      <c r="F3059"/>
      <c r="G3059"/>
      <c r="H3059"/>
      <c r="I3059"/>
    </row>
    <row r="3060" spans="1:9" ht="12.75" x14ac:dyDescent="0.2">
      <c r="A3060"/>
      <c r="B3060"/>
      <c r="C3060"/>
      <c r="D3060"/>
      <c r="E3060"/>
      <c r="F3060"/>
      <c r="G3060"/>
      <c r="H3060"/>
      <c r="I3060"/>
    </row>
    <row r="3061" spans="1:9" ht="12.75" x14ac:dyDescent="0.2">
      <c r="A3061"/>
      <c r="B3061"/>
      <c r="C3061"/>
      <c r="D3061"/>
      <c r="E3061"/>
      <c r="F3061"/>
      <c r="G3061"/>
      <c r="H3061"/>
      <c r="I3061"/>
    </row>
    <row r="3062" spans="1:9" ht="12.75" x14ac:dyDescent="0.2">
      <c r="A3062"/>
      <c r="B3062"/>
      <c r="C3062"/>
      <c r="D3062"/>
      <c r="E3062"/>
      <c r="F3062"/>
      <c r="G3062"/>
      <c r="H3062"/>
      <c r="I3062"/>
    </row>
    <row r="3063" spans="1:9" ht="12.75" x14ac:dyDescent="0.2">
      <c r="A3063"/>
      <c r="B3063"/>
      <c r="C3063"/>
      <c r="D3063"/>
      <c r="E3063"/>
      <c r="F3063"/>
      <c r="G3063"/>
      <c r="H3063"/>
      <c r="I3063"/>
    </row>
    <row r="3064" spans="1:9" ht="12.75" x14ac:dyDescent="0.2">
      <c r="A3064"/>
      <c r="B3064"/>
      <c r="C3064"/>
      <c r="D3064"/>
      <c r="E3064"/>
      <c r="F3064"/>
      <c r="G3064"/>
      <c r="H3064"/>
      <c r="I3064"/>
    </row>
    <row r="3065" spans="1:9" ht="12.75" x14ac:dyDescent="0.2">
      <c r="A3065"/>
      <c r="B3065"/>
      <c r="C3065"/>
      <c r="D3065"/>
      <c r="E3065"/>
      <c r="F3065"/>
      <c r="G3065"/>
      <c r="H3065"/>
      <c r="I3065"/>
    </row>
    <row r="3066" spans="1:9" ht="12.75" x14ac:dyDescent="0.2">
      <c r="A3066"/>
      <c r="B3066"/>
      <c r="C3066"/>
      <c r="D3066"/>
      <c r="E3066"/>
      <c r="F3066"/>
      <c r="G3066"/>
      <c r="H3066"/>
      <c r="I3066"/>
    </row>
    <row r="3067" spans="1:9" ht="12.75" x14ac:dyDescent="0.2">
      <c r="A3067"/>
      <c r="B3067"/>
      <c r="C3067"/>
      <c r="D3067"/>
      <c r="E3067"/>
      <c r="F3067"/>
      <c r="G3067"/>
      <c r="H3067"/>
      <c r="I3067"/>
    </row>
    <row r="3068" spans="1:9" ht="12.75" x14ac:dyDescent="0.2">
      <c r="A3068"/>
      <c r="B3068"/>
      <c r="C3068"/>
      <c r="D3068"/>
      <c r="E3068"/>
      <c r="F3068"/>
      <c r="G3068"/>
      <c r="H3068"/>
      <c r="I3068"/>
    </row>
    <row r="3069" spans="1:9" ht="12.75" x14ac:dyDescent="0.2">
      <c r="A3069"/>
      <c r="B3069"/>
      <c r="C3069"/>
      <c r="D3069"/>
      <c r="E3069"/>
      <c r="F3069"/>
      <c r="G3069"/>
      <c r="H3069"/>
      <c r="I3069"/>
    </row>
    <row r="3070" spans="1:9" ht="12.75" x14ac:dyDescent="0.2">
      <c r="A3070"/>
      <c r="B3070"/>
      <c r="C3070"/>
      <c r="D3070"/>
      <c r="E3070"/>
      <c r="F3070"/>
      <c r="G3070"/>
      <c r="H3070"/>
      <c r="I3070"/>
    </row>
    <row r="3071" spans="1:9" ht="12.75" x14ac:dyDescent="0.2">
      <c r="A3071"/>
      <c r="B3071"/>
      <c r="C3071"/>
      <c r="D3071"/>
      <c r="E3071"/>
      <c r="F3071"/>
      <c r="G3071"/>
      <c r="H3071"/>
      <c r="I3071"/>
    </row>
    <row r="3072" spans="1:9" ht="12.75" x14ac:dyDescent="0.2">
      <c r="A3072"/>
      <c r="B3072"/>
      <c r="C3072"/>
      <c r="D3072"/>
      <c r="E3072"/>
      <c r="F3072"/>
      <c r="G3072"/>
      <c r="H3072"/>
      <c r="I3072"/>
    </row>
    <row r="3073" spans="1:9" ht="12.75" x14ac:dyDescent="0.2">
      <c r="A3073"/>
      <c r="B3073"/>
      <c r="C3073"/>
      <c r="D3073"/>
      <c r="E3073"/>
      <c r="F3073"/>
      <c r="G3073"/>
      <c r="H3073"/>
      <c r="I3073"/>
    </row>
    <row r="3074" spans="1:9" ht="12.75" x14ac:dyDescent="0.2">
      <c r="A3074"/>
      <c r="B3074"/>
      <c r="C3074"/>
      <c r="D3074"/>
      <c r="E3074"/>
      <c r="F3074"/>
      <c r="G3074"/>
      <c r="H3074"/>
      <c r="I3074"/>
    </row>
    <row r="3075" spans="1:9" ht="12.75" x14ac:dyDescent="0.2">
      <c r="A3075"/>
      <c r="B3075"/>
      <c r="C3075"/>
      <c r="D3075"/>
      <c r="E3075"/>
      <c r="F3075"/>
      <c r="G3075"/>
      <c r="H3075"/>
      <c r="I3075"/>
    </row>
    <row r="3076" spans="1:9" ht="12.75" x14ac:dyDescent="0.2">
      <c r="A3076"/>
      <c r="B3076"/>
      <c r="C3076"/>
      <c r="D3076"/>
      <c r="E3076"/>
      <c r="F3076"/>
      <c r="G3076"/>
      <c r="H3076"/>
      <c r="I3076"/>
    </row>
    <row r="3077" spans="1:9" ht="12.75" x14ac:dyDescent="0.2">
      <c r="A3077"/>
      <c r="B3077"/>
      <c r="C3077"/>
      <c r="D3077"/>
      <c r="E3077"/>
      <c r="F3077"/>
      <c r="G3077"/>
      <c r="H3077"/>
      <c r="I3077"/>
    </row>
    <row r="3078" spans="1:9" ht="12.75" x14ac:dyDescent="0.2">
      <c r="A3078"/>
      <c r="B3078"/>
      <c r="C3078"/>
      <c r="D3078"/>
      <c r="E3078"/>
      <c r="F3078"/>
      <c r="G3078"/>
      <c r="H3078"/>
      <c r="I3078"/>
    </row>
    <row r="3079" spans="1:9" ht="12.75" x14ac:dyDescent="0.2">
      <c r="A3079"/>
      <c r="B3079"/>
      <c r="C3079"/>
      <c r="D3079"/>
      <c r="E3079"/>
      <c r="F3079"/>
      <c r="G3079"/>
      <c r="H3079"/>
      <c r="I3079"/>
    </row>
    <row r="3080" spans="1:9" ht="12.75" x14ac:dyDescent="0.2">
      <c r="A3080"/>
      <c r="B3080"/>
      <c r="C3080"/>
      <c r="D3080"/>
      <c r="E3080"/>
      <c r="F3080"/>
      <c r="G3080"/>
      <c r="H3080"/>
      <c r="I3080"/>
    </row>
    <row r="3081" spans="1:9" ht="12.75" x14ac:dyDescent="0.2">
      <c r="A3081"/>
      <c r="B3081"/>
      <c r="C3081"/>
      <c r="D3081"/>
      <c r="E3081"/>
      <c r="F3081"/>
      <c r="G3081"/>
      <c r="H3081"/>
      <c r="I3081"/>
    </row>
    <row r="3082" spans="1:9" ht="12.75" x14ac:dyDescent="0.2">
      <c r="A3082"/>
      <c r="B3082"/>
      <c r="C3082"/>
      <c r="D3082"/>
      <c r="E3082"/>
      <c r="F3082"/>
      <c r="G3082"/>
      <c r="H3082"/>
      <c r="I3082"/>
    </row>
    <row r="3083" spans="1:9" ht="12.75" x14ac:dyDescent="0.2">
      <c r="A3083"/>
      <c r="B3083"/>
      <c r="C3083"/>
      <c r="D3083"/>
      <c r="E3083"/>
      <c r="F3083"/>
      <c r="G3083"/>
      <c r="H3083"/>
      <c r="I3083"/>
    </row>
    <row r="3084" spans="1:9" ht="12.75" x14ac:dyDescent="0.2">
      <c r="A3084"/>
      <c r="B3084"/>
      <c r="C3084"/>
      <c r="D3084"/>
      <c r="E3084"/>
      <c r="F3084"/>
      <c r="G3084"/>
      <c r="H3084"/>
      <c r="I3084"/>
    </row>
    <row r="3085" spans="1:9" ht="12.75" x14ac:dyDescent="0.2">
      <c r="A3085"/>
      <c r="B3085"/>
      <c r="C3085"/>
      <c r="D3085"/>
      <c r="E3085"/>
      <c r="F3085"/>
      <c r="G3085"/>
      <c r="H3085"/>
      <c r="I3085"/>
    </row>
    <row r="3086" spans="1:9" ht="12.75" x14ac:dyDescent="0.2">
      <c r="A3086"/>
      <c r="B3086"/>
      <c r="C3086"/>
      <c r="D3086"/>
      <c r="E3086"/>
      <c r="F3086"/>
      <c r="G3086"/>
      <c r="H3086"/>
      <c r="I3086"/>
    </row>
    <row r="3087" spans="1:9" ht="12.75" x14ac:dyDescent="0.2">
      <c r="A3087"/>
      <c r="B3087"/>
      <c r="C3087"/>
      <c r="D3087"/>
      <c r="E3087"/>
      <c r="F3087"/>
      <c r="G3087"/>
      <c r="H3087"/>
      <c r="I3087"/>
    </row>
    <row r="3088" spans="1:9" ht="12.75" x14ac:dyDescent="0.2">
      <c r="A3088"/>
      <c r="B3088"/>
      <c r="C3088"/>
      <c r="D3088"/>
      <c r="E3088"/>
      <c r="F3088"/>
      <c r="G3088"/>
      <c r="H3088"/>
      <c r="I3088"/>
    </row>
    <row r="3089" spans="1:9" ht="12.75" x14ac:dyDescent="0.2">
      <c r="A3089"/>
      <c r="B3089"/>
      <c r="C3089"/>
      <c r="D3089"/>
      <c r="E3089"/>
      <c r="F3089"/>
      <c r="G3089"/>
      <c r="H3089"/>
      <c r="I3089"/>
    </row>
    <row r="3090" spans="1:9" ht="12.75" x14ac:dyDescent="0.2">
      <c r="A3090"/>
      <c r="B3090"/>
      <c r="C3090"/>
      <c r="D3090"/>
      <c r="E3090"/>
      <c r="F3090"/>
      <c r="G3090"/>
      <c r="H3090"/>
      <c r="I3090"/>
    </row>
    <row r="3091" spans="1:9" ht="12.75" x14ac:dyDescent="0.2">
      <c r="A3091"/>
      <c r="B3091"/>
      <c r="C3091"/>
      <c r="D3091"/>
      <c r="E3091"/>
      <c r="F3091"/>
      <c r="G3091"/>
      <c r="H3091"/>
      <c r="I3091"/>
    </row>
    <row r="3092" spans="1:9" ht="12.75" x14ac:dyDescent="0.2">
      <c r="A3092"/>
      <c r="B3092"/>
      <c r="C3092"/>
      <c r="D3092"/>
      <c r="E3092"/>
      <c r="F3092"/>
      <c r="G3092"/>
      <c r="H3092"/>
      <c r="I3092"/>
    </row>
    <row r="3093" spans="1:9" ht="12.75" x14ac:dyDescent="0.2">
      <c r="A3093"/>
      <c r="B3093"/>
      <c r="C3093"/>
      <c r="D3093"/>
      <c r="E3093"/>
      <c r="F3093"/>
      <c r="G3093"/>
      <c r="H3093"/>
      <c r="I3093"/>
    </row>
    <row r="3094" spans="1:9" ht="12.75" x14ac:dyDescent="0.2">
      <c r="A3094"/>
      <c r="B3094"/>
      <c r="C3094"/>
      <c r="D3094"/>
      <c r="E3094"/>
      <c r="F3094"/>
      <c r="G3094"/>
      <c r="H3094"/>
      <c r="I3094"/>
    </row>
    <row r="3095" spans="1:9" ht="12.75" x14ac:dyDescent="0.2">
      <c r="A3095"/>
      <c r="B3095"/>
      <c r="C3095"/>
      <c r="D3095"/>
      <c r="E3095"/>
      <c r="F3095"/>
      <c r="G3095"/>
      <c r="H3095"/>
      <c r="I3095"/>
    </row>
    <row r="3096" spans="1:9" ht="12.75" x14ac:dyDescent="0.2">
      <c r="A3096"/>
      <c r="B3096"/>
      <c r="C3096"/>
      <c r="D3096"/>
      <c r="E3096"/>
      <c r="F3096"/>
      <c r="G3096"/>
      <c r="H3096"/>
      <c r="I3096"/>
    </row>
    <row r="3097" spans="1:9" ht="12.75" x14ac:dyDescent="0.2">
      <c r="A3097"/>
      <c r="B3097"/>
      <c r="C3097"/>
      <c r="D3097"/>
      <c r="E3097"/>
      <c r="F3097"/>
      <c r="G3097"/>
      <c r="H3097"/>
      <c r="I3097"/>
    </row>
    <row r="3098" spans="1:9" ht="12.75" x14ac:dyDescent="0.2">
      <c r="A3098"/>
      <c r="B3098"/>
      <c r="C3098"/>
      <c r="D3098"/>
      <c r="E3098"/>
      <c r="F3098"/>
      <c r="G3098"/>
      <c r="H3098"/>
      <c r="I3098"/>
    </row>
    <row r="3099" spans="1:9" ht="12.75" x14ac:dyDescent="0.2">
      <c r="A3099"/>
      <c r="B3099"/>
      <c r="C3099"/>
      <c r="D3099"/>
      <c r="E3099"/>
      <c r="F3099"/>
      <c r="G3099"/>
      <c r="H3099"/>
      <c r="I3099"/>
    </row>
    <row r="3100" spans="1:9" ht="12.75" x14ac:dyDescent="0.2">
      <c r="A3100"/>
      <c r="B3100"/>
      <c r="C3100"/>
      <c r="D3100"/>
      <c r="E3100"/>
      <c r="F3100"/>
      <c r="G3100"/>
      <c r="H3100"/>
      <c r="I3100"/>
    </row>
    <row r="3101" spans="1:9" ht="12.75" x14ac:dyDescent="0.2">
      <c r="A3101"/>
      <c r="B3101"/>
      <c r="C3101"/>
      <c r="D3101"/>
      <c r="E3101"/>
      <c r="F3101"/>
      <c r="G3101"/>
      <c r="H3101"/>
      <c r="I3101"/>
    </row>
    <row r="3102" spans="1:9" ht="12.75" x14ac:dyDescent="0.2">
      <c r="A3102"/>
      <c r="B3102"/>
      <c r="C3102"/>
      <c r="D3102"/>
      <c r="E3102"/>
      <c r="F3102"/>
      <c r="G3102"/>
      <c r="H3102"/>
      <c r="I3102"/>
    </row>
    <row r="3103" spans="1:9" ht="12.75" x14ac:dyDescent="0.2">
      <c r="A3103"/>
      <c r="B3103"/>
      <c r="C3103"/>
      <c r="D3103"/>
      <c r="E3103"/>
      <c r="F3103"/>
      <c r="G3103"/>
      <c r="H3103"/>
      <c r="I3103"/>
    </row>
    <row r="3104" spans="1:9" ht="12.75" x14ac:dyDescent="0.2">
      <c r="A3104"/>
      <c r="B3104"/>
      <c r="C3104"/>
      <c r="D3104"/>
      <c r="E3104"/>
      <c r="F3104"/>
      <c r="G3104"/>
      <c r="H3104"/>
      <c r="I3104"/>
    </row>
    <row r="3105" spans="1:9" ht="12.75" x14ac:dyDescent="0.2">
      <c r="A3105"/>
      <c r="B3105"/>
      <c r="C3105"/>
      <c r="D3105"/>
      <c r="E3105"/>
      <c r="F3105"/>
      <c r="G3105"/>
      <c r="H3105"/>
      <c r="I3105"/>
    </row>
    <row r="3106" spans="1:9" ht="12.75" x14ac:dyDescent="0.2">
      <c r="A3106"/>
      <c r="B3106"/>
      <c r="C3106"/>
      <c r="D3106"/>
      <c r="E3106"/>
      <c r="F3106"/>
      <c r="G3106"/>
      <c r="H3106"/>
      <c r="I3106"/>
    </row>
    <row r="3107" spans="1:9" ht="12.75" x14ac:dyDescent="0.2">
      <c r="A3107"/>
      <c r="B3107"/>
      <c r="C3107"/>
      <c r="D3107"/>
      <c r="E3107"/>
      <c r="F3107"/>
      <c r="G3107"/>
      <c r="H3107"/>
      <c r="I3107"/>
    </row>
    <row r="3108" spans="1:9" ht="12.75" x14ac:dyDescent="0.2">
      <c r="A3108"/>
      <c r="B3108"/>
      <c r="C3108"/>
      <c r="D3108"/>
      <c r="E3108"/>
      <c r="F3108"/>
      <c r="G3108"/>
      <c r="H3108"/>
      <c r="I3108"/>
    </row>
    <row r="3109" spans="1:9" ht="12.75" x14ac:dyDescent="0.2">
      <c r="A3109"/>
      <c r="B3109"/>
      <c r="C3109"/>
      <c r="D3109"/>
      <c r="E3109"/>
      <c r="F3109"/>
      <c r="G3109"/>
      <c r="H3109"/>
      <c r="I3109"/>
    </row>
    <row r="3110" spans="1:9" ht="12.75" x14ac:dyDescent="0.2">
      <c r="A3110"/>
      <c r="B3110"/>
      <c r="C3110"/>
      <c r="D3110"/>
      <c r="E3110"/>
      <c r="F3110"/>
      <c r="G3110"/>
      <c r="H3110"/>
      <c r="I3110"/>
    </row>
    <row r="3111" spans="1:9" ht="12.75" x14ac:dyDescent="0.2">
      <c r="A3111"/>
      <c r="B3111"/>
      <c r="C3111"/>
      <c r="D3111"/>
      <c r="E3111"/>
      <c r="F3111"/>
      <c r="G3111"/>
      <c r="H3111"/>
      <c r="I3111"/>
    </row>
    <row r="3112" spans="1:9" ht="12.75" x14ac:dyDescent="0.2">
      <c r="A3112"/>
      <c r="B3112"/>
      <c r="C3112"/>
      <c r="D3112"/>
      <c r="E3112"/>
      <c r="F3112"/>
      <c r="G3112"/>
      <c r="H3112"/>
      <c r="I3112"/>
    </row>
    <row r="3113" spans="1:9" ht="12.75" x14ac:dyDescent="0.2">
      <c r="A3113"/>
      <c r="B3113"/>
      <c r="C3113"/>
      <c r="D3113"/>
      <c r="E3113"/>
      <c r="F3113"/>
      <c r="G3113"/>
      <c r="H3113"/>
      <c r="I3113"/>
    </row>
    <row r="3114" spans="1:9" ht="12.75" x14ac:dyDescent="0.2">
      <c r="A3114"/>
      <c r="B3114"/>
      <c r="C3114"/>
      <c r="D3114"/>
      <c r="E3114"/>
      <c r="F3114"/>
      <c r="G3114"/>
      <c r="H3114"/>
      <c r="I3114"/>
    </row>
    <row r="3115" spans="1:9" ht="12.75" x14ac:dyDescent="0.2">
      <c r="A3115"/>
      <c r="B3115"/>
      <c r="C3115"/>
      <c r="D3115"/>
      <c r="E3115"/>
      <c r="F3115"/>
      <c r="G3115"/>
      <c r="H3115"/>
      <c r="I3115"/>
    </row>
    <row r="3116" spans="1:9" ht="12.75" x14ac:dyDescent="0.2">
      <c r="A3116"/>
      <c r="B3116"/>
      <c r="C3116"/>
      <c r="D3116"/>
      <c r="E3116"/>
      <c r="F3116"/>
      <c r="G3116"/>
      <c r="H3116"/>
      <c r="I3116"/>
    </row>
    <row r="3117" spans="1:9" ht="12.75" x14ac:dyDescent="0.2">
      <c r="A3117"/>
      <c r="B3117"/>
      <c r="C3117"/>
      <c r="D3117"/>
      <c r="E3117"/>
      <c r="F3117"/>
      <c r="G3117"/>
      <c r="H3117"/>
      <c r="I3117"/>
    </row>
    <row r="3118" spans="1:9" ht="12.75" x14ac:dyDescent="0.2">
      <c r="A3118"/>
      <c r="B3118"/>
      <c r="C3118"/>
      <c r="D3118"/>
      <c r="E3118"/>
      <c r="F3118"/>
      <c r="G3118"/>
      <c r="H3118"/>
      <c r="I3118"/>
    </row>
    <row r="3119" spans="1:9" ht="12.75" x14ac:dyDescent="0.2">
      <c r="A3119"/>
      <c r="B3119"/>
      <c r="C3119"/>
      <c r="D3119"/>
      <c r="E3119"/>
      <c r="F3119"/>
      <c r="G3119"/>
      <c r="H3119"/>
      <c r="I3119"/>
    </row>
    <row r="3120" spans="1:9" ht="12.75" x14ac:dyDescent="0.2">
      <c r="A3120"/>
      <c r="B3120"/>
      <c r="C3120"/>
      <c r="D3120"/>
      <c r="E3120"/>
      <c r="F3120"/>
      <c r="G3120"/>
      <c r="H3120"/>
      <c r="I3120"/>
    </row>
    <row r="3121" spans="1:9" ht="12.75" x14ac:dyDescent="0.2">
      <c r="A3121"/>
      <c r="B3121"/>
      <c r="C3121"/>
      <c r="D3121"/>
      <c r="E3121"/>
      <c r="F3121"/>
      <c r="G3121"/>
      <c r="H3121"/>
      <c r="I3121"/>
    </row>
    <row r="3122" spans="1:9" ht="12.75" x14ac:dyDescent="0.2">
      <c r="A3122"/>
      <c r="B3122"/>
      <c r="C3122"/>
      <c r="D3122"/>
      <c r="E3122"/>
      <c r="F3122"/>
      <c r="G3122"/>
      <c r="H3122"/>
      <c r="I3122"/>
    </row>
    <row r="3123" spans="1:9" ht="12.75" x14ac:dyDescent="0.2">
      <c r="A3123"/>
      <c r="B3123"/>
      <c r="C3123"/>
      <c r="D3123"/>
      <c r="E3123"/>
      <c r="F3123"/>
      <c r="G3123"/>
      <c r="H3123"/>
      <c r="I3123"/>
    </row>
    <row r="3124" spans="1:9" ht="12.75" x14ac:dyDescent="0.2">
      <c r="A3124"/>
      <c r="B3124"/>
      <c r="C3124"/>
      <c r="D3124"/>
      <c r="E3124"/>
      <c r="F3124"/>
      <c r="G3124"/>
      <c r="H3124"/>
      <c r="I3124"/>
    </row>
    <row r="3125" spans="1:9" ht="12.75" x14ac:dyDescent="0.2">
      <c r="A3125"/>
      <c r="B3125"/>
      <c r="C3125"/>
      <c r="D3125"/>
      <c r="E3125"/>
      <c r="F3125"/>
      <c r="G3125"/>
      <c r="H3125"/>
      <c r="I3125"/>
    </row>
    <row r="3126" spans="1:9" ht="12.75" x14ac:dyDescent="0.2">
      <c r="A3126"/>
      <c r="B3126"/>
      <c r="C3126"/>
      <c r="D3126"/>
      <c r="E3126"/>
      <c r="F3126"/>
      <c r="G3126"/>
      <c r="H3126"/>
      <c r="I3126"/>
    </row>
    <row r="3127" spans="1:9" ht="12.75" x14ac:dyDescent="0.2">
      <c r="A3127"/>
      <c r="B3127"/>
      <c r="C3127"/>
      <c r="D3127"/>
      <c r="E3127"/>
      <c r="F3127"/>
      <c r="G3127"/>
      <c r="H3127"/>
      <c r="I3127"/>
    </row>
    <row r="3128" spans="1:9" ht="12.75" x14ac:dyDescent="0.2">
      <c r="A3128"/>
      <c r="B3128"/>
      <c r="C3128"/>
      <c r="D3128"/>
      <c r="E3128"/>
      <c r="F3128"/>
      <c r="G3128"/>
      <c r="H3128"/>
      <c r="I3128"/>
    </row>
    <row r="3129" spans="1:9" ht="12.75" x14ac:dyDescent="0.2">
      <c r="A3129"/>
      <c r="B3129"/>
      <c r="C3129"/>
      <c r="D3129"/>
      <c r="E3129"/>
      <c r="F3129"/>
      <c r="G3129"/>
      <c r="H3129"/>
      <c r="I3129"/>
    </row>
    <row r="3130" spans="1:9" ht="12.75" x14ac:dyDescent="0.2">
      <c r="A3130"/>
      <c r="B3130"/>
      <c r="C3130"/>
      <c r="D3130"/>
      <c r="E3130"/>
      <c r="F3130"/>
      <c r="G3130"/>
      <c r="H3130"/>
      <c r="I3130"/>
    </row>
    <row r="3131" spans="1:9" ht="12.75" x14ac:dyDescent="0.2">
      <c r="A3131"/>
      <c r="B3131"/>
      <c r="C3131"/>
      <c r="D3131"/>
      <c r="E3131"/>
      <c r="F3131"/>
      <c r="G3131"/>
      <c r="H3131"/>
      <c r="I3131"/>
    </row>
    <row r="3132" spans="1:9" ht="12.75" x14ac:dyDescent="0.2">
      <c r="A3132"/>
      <c r="B3132"/>
      <c r="C3132"/>
      <c r="D3132"/>
      <c r="E3132"/>
      <c r="F3132"/>
      <c r="G3132"/>
      <c r="H3132"/>
      <c r="I3132"/>
    </row>
    <row r="3133" spans="1:9" ht="12.75" x14ac:dyDescent="0.2">
      <c r="A3133"/>
      <c r="B3133"/>
      <c r="C3133"/>
      <c r="D3133"/>
      <c r="E3133"/>
      <c r="F3133"/>
      <c r="G3133"/>
      <c r="H3133"/>
      <c r="I3133"/>
    </row>
    <row r="3134" spans="1:9" ht="12.75" x14ac:dyDescent="0.2">
      <c r="A3134"/>
      <c r="B3134"/>
      <c r="C3134"/>
      <c r="D3134"/>
      <c r="E3134"/>
      <c r="F3134"/>
      <c r="G3134"/>
      <c r="H3134"/>
      <c r="I3134"/>
    </row>
    <row r="3135" spans="1:9" ht="12.75" x14ac:dyDescent="0.2">
      <c r="A3135"/>
      <c r="B3135"/>
      <c r="C3135"/>
      <c r="D3135"/>
      <c r="E3135"/>
      <c r="F3135"/>
      <c r="G3135"/>
      <c r="H3135"/>
      <c r="I3135"/>
    </row>
    <row r="3136" spans="1:9" ht="12.75" x14ac:dyDescent="0.2">
      <c r="A3136"/>
      <c r="B3136"/>
      <c r="C3136"/>
      <c r="D3136"/>
      <c r="E3136"/>
      <c r="F3136"/>
      <c r="G3136"/>
      <c r="H3136"/>
      <c r="I3136"/>
    </row>
    <row r="3137" spans="1:9" ht="12.75" x14ac:dyDescent="0.2">
      <c r="A3137"/>
      <c r="B3137"/>
      <c r="C3137"/>
      <c r="D3137"/>
      <c r="E3137"/>
      <c r="F3137"/>
      <c r="G3137"/>
      <c r="H3137"/>
      <c r="I3137"/>
    </row>
    <row r="3138" spans="1:9" ht="12.75" x14ac:dyDescent="0.2">
      <c r="A3138"/>
      <c r="B3138"/>
      <c r="C3138"/>
      <c r="D3138"/>
      <c r="E3138"/>
      <c r="F3138"/>
      <c r="G3138"/>
      <c r="H3138"/>
      <c r="I3138"/>
    </row>
    <row r="3139" spans="1:9" ht="12.75" x14ac:dyDescent="0.2">
      <c r="A3139"/>
      <c r="B3139"/>
      <c r="C3139"/>
      <c r="D3139"/>
      <c r="E3139"/>
      <c r="F3139"/>
      <c r="G3139"/>
      <c r="H3139"/>
      <c r="I3139"/>
    </row>
    <row r="3140" spans="1:9" ht="12.75" x14ac:dyDescent="0.2">
      <c r="A3140"/>
      <c r="B3140"/>
      <c r="C3140"/>
      <c r="D3140"/>
      <c r="E3140"/>
      <c r="F3140"/>
      <c r="G3140"/>
      <c r="H3140"/>
      <c r="I3140"/>
    </row>
    <row r="3141" spans="1:9" ht="12.75" x14ac:dyDescent="0.2">
      <c r="A3141"/>
      <c r="B3141"/>
      <c r="C3141"/>
      <c r="D3141"/>
      <c r="E3141"/>
      <c r="F3141"/>
      <c r="G3141"/>
      <c r="H3141"/>
      <c r="I3141"/>
    </row>
    <row r="3142" spans="1:9" ht="12.75" x14ac:dyDescent="0.2">
      <c r="A3142"/>
      <c r="B3142"/>
      <c r="C3142"/>
      <c r="D3142"/>
      <c r="E3142"/>
      <c r="F3142"/>
      <c r="G3142"/>
      <c r="H3142"/>
      <c r="I3142"/>
    </row>
    <row r="3143" spans="1:9" ht="12.75" x14ac:dyDescent="0.2">
      <c r="A3143"/>
      <c r="B3143"/>
      <c r="C3143"/>
      <c r="D3143"/>
      <c r="E3143"/>
      <c r="F3143"/>
      <c r="G3143"/>
      <c r="H3143"/>
      <c r="I3143"/>
    </row>
    <row r="3144" spans="1:9" ht="12.75" x14ac:dyDescent="0.2">
      <c r="A3144"/>
      <c r="B3144"/>
      <c r="C3144"/>
      <c r="D3144"/>
      <c r="E3144"/>
      <c r="F3144"/>
      <c r="G3144"/>
      <c r="H3144"/>
      <c r="I3144"/>
    </row>
    <row r="3145" spans="1:9" ht="12.75" x14ac:dyDescent="0.2">
      <c r="A3145"/>
      <c r="B3145"/>
      <c r="C3145"/>
      <c r="D3145"/>
      <c r="E3145"/>
      <c r="F3145"/>
      <c r="G3145"/>
      <c r="H3145"/>
      <c r="I3145"/>
    </row>
    <row r="3146" spans="1:9" ht="12.75" x14ac:dyDescent="0.2">
      <c r="A3146"/>
      <c r="B3146"/>
      <c r="C3146"/>
      <c r="D3146"/>
      <c r="E3146"/>
      <c r="F3146"/>
      <c r="G3146"/>
      <c r="H3146"/>
      <c r="I3146"/>
    </row>
    <row r="3147" spans="1:9" ht="12.75" x14ac:dyDescent="0.2">
      <c r="A3147"/>
      <c r="B3147"/>
      <c r="C3147"/>
      <c r="D3147"/>
      <c r="E3147"/>
      <c r="F3147"/>
      <c r="G3147"/>
      <c r="H3147"/>
      <c r="I3147"/>
    </row>
    <row r="3148" spans="1:9" ht="12.75" x14ac:dyDescent="0.2">
      <c r="A3148"/>
      <c r="B3148"/>
      <c r="C3148"/>
      <c r="D3148"/>
      <c r="E3148"/>
      <c r="F3148"/>
      <c r="G3148"/>
      <c r="H3148"/>
      <c r="I3148"/>
    </row>
    <row r="3149" spans="1:9" ht="12.75" x14ac:dyDescent="0.2">
      <c r="A3149"/>
      <c r="B3149"/>
      <c r="C3149"/>
      <c r="D3149"/>
      <c r="E3149"/>
      <c r="F3149"/>
      <c r="G3149"/>
      <c r="H3149"/>
      <c r="I3149"/>
    </row>
    <row r="3150" spans="1:9" ht="12.75" x14ac:dyDescent="0.2">
      <c r="A3150"/>
      <c r="B3150"/>
      <c r="C3150"/>
      <c r="D3150"/>
      <c r="E3150"/>
      <c r="F3150"/>
      <c r="G3150"/>
      <c r="H3150"/>
      <c r="I3150"/>
    </row>
    <row r="3151" spans="1:9" ht="12.75" x14ac:dyDescent="0.2">
      <c r="A3151"/>
      <c r="B3151"/>
      <c r="C3151"/>
      <c r="D3151"/>
      <c r="E3151"/>
      <c r="F3151"/>
      <c r="G3151"/>
      <c r="H3151"/>
      <c r="I3151"/>
    </row>
    <row r="3152" spans="1:9" ht="12.75" x14ac:dyDescent="0.2">
      <c r="A3152"/>
      <c r="B3152"/>
      <c r="C3152"/>
      <c r="D3152"/>
      <c r="E3152"/>
      <c r="F3152"/>
      <c r="G3152"/>
      <c r="H3152"/>
      <c r="I3152"/>
    </row>
    <row r="3153" spans="1:9" ht="12.75" x14ac:dyDescent="0.2">
      <c r="A3153"/>
      <c r="B3153"/>
      <c r="C3153"/>
      <c r="D3153"/>
      <c r="E3153"/>
      <c r="F3153"/>
      <c r="G3153"/>
      <c r="H3153"/>
      <c r="I3153"/>
    </row>
    <row r="3154" spans="1:9" ht="12.75" x14ac:dyDescent="0.2">
      <c r="A3154"/>
      <c r="B3154"/>
      <c r="C3154"/>
      <c r="D3154"/>
      <c r="E3154"/>
      <c r="F3154"/>
      <c r="G3154"/>
      <c r="H3154"/>
      <c r="I3154"/>
    </row>
    <row r="3155" spans="1:9" ht="12.75" x14ac:dyDescent="0.2">
      <c r="A3155"/>
      <c r="B3155"/>
      <c r="C3155"/>
      <c r="D3155"/>
      <c r="E3155"/>
      <c r="F3155"/>
      <c r="G3155"/>
      <c r="H3155"/>
      <c r="I3155"/>
    </row>
    <row r="3156" spans="1:9" ht="12.75" x14ac:dyDescent="0.2">
      <c r="A3156"/>
      <c r="B3156"/>
      <c r="C3156"/>
      <c r="D3156"/>
      <c r="E3156"/>
      <c r="F3156"/>
      <c r="G3156"/>
      <c r="H3156"/>
      <c r="I3156"/>
    </row>
    <row r="3157" spans="1:9" ht="12.75" x14ac:dyDescent="0.2">
      <c r="A3157"/>
      <c r="B3157"/>
      <c r="C3157"/>
      <c r="D3157"/>
      <c r="E3157"/>
      <c r="F3157"/>
      <c r="G3157"/>
      <c r="H3157"/>
      <c r="I3157"/>
    </row>
    <row r="3158" spans="1:9" ht="12.75" x14ac:dyDescent="0.2">
      <c r="A3158"/>
      <c r="B3158"/>
      <c r="C3158"/>
      <c r="D3158"/>
      <c r="E3158"/>
      <c r="F3158"/>
      <c r="G3158"/>
      <c r="H3158"/>
      <c r="I3158"/>
    </row>
    <row r="3159" spans="1:9" ht="12.75" x14ac:dyDescent="0.2">
      <c r="A3159"/>
      <c r="B3159"/>
      <c r="C3159"/>
      <c r="D3159"/>
      <c r="E3159"/>
      <c r="F3159"/>
      <c r="G3159"/>
      <c r="H3159"/>
      <c r="I3159"/>
    </row>
    <row r="3160" spans="1:9" ht="12.75" x14ac:dyDescent="0.2">
      <c r="A3160"/>
      <c r="B3160"/>
      <c r="C3160"/>
      <c r="D3160"/>
      <c r="E3160"/>
      <c r="F3160"/>
      <c r="G3160"/>
      <c r="H3160"/>
      <c r="I3160"/>
    </row>
    <row r="3161" spans="1:9" ht="12.75" x14ac:dyDescent="0.2">
      <c r="A3161"/>
      <c r="B3161"/>
      <c r="C3161"/>
      <c r="D3161"/>
      <c r="E3161"/>
      <c r="F3161"/>
      <c r="G3161"/>
      <c r="H3161"/>
      <c r="I3161"/>
    </row>
    <row r="3162" spans="1:9" ht="12.75" x14ac:dyDescent="0.2">
      <c r="A3162"/>
      <c r="B3162"/>
      <c r="C3162"/>
      <c r="D3162"/>
      <c r="E3162"/>
      <c r="F3162"/>
      <c r="G3162"/>
      <c r="H3162"/>
      <c r="I3162"/>
    </row>
    <row r="3163" spans="1:9" ht="12.75" x14ac:dyDescent="0.2">
      <c r="A3163"/>
      <c r="B3163"/>
      <c r="C3163"/>
      <c r="D3163"/>
      <c r="E3163"/>
      <c r="F3163"/>
      <c r="G3163"/>
      <c r="H3163"/>
      <c r="I3163"/>
    </row>
    <row r="3164" spans="1:9" ht="12.75" x14ac:dyDescent="0.2">
      <c r="A3164"/>
      <c r="B3164"/>
      <c r="C3164"/>
      <c r="D3164"/>
      <c r="E3164"/>
      <c r="F3164"/>
      <c r="G3164"/>
      <c r="H3164"/>
      <c r="I3164"/>
    </row>
    <row r="3165" spans="1:9" ht="12.75" x14ac:dyDescent="0.2">
      <c r="A3165"/>
      <c r="B3165"/>
      <c r="C3165"/>
      <c r="D3165"/>
      <c r="E3165"/>
      <c r="F3165"/>
      <c r="G3165"/>
      <c r="H3165"/>
      <c r="I3165"/>
    </row>
    <row r="3166" spans="1:9" ht="12.75" x14ac:dyDescent="0.2">
      <c r="A3166"/>
      <c r="B3166"/>
      <c r="C3166"/>
      <c r="D3166"/>
      <c r="E3166"/>
      <c r="F3166"/>
      <c r="G3166"/>
      <c r="H3166"/>
      <c r="I3166"/>
    </row>
    <row r="3167" spans="1:9" ht="12.75" x14ac:dyDescent="0.2">
      <c r="A3167"/>
      <c r="B3167"/>
      <c r="C3167"/>
      <c r="D3167"/>
      <c r="E3167"/>
      <c r="F3167"/>
      <c r="G3167"/>
      <c r="H3167"/>
      <c r="I3167"/>
    </row>
    <row r="3168" spans="1:9" ht="12.75" x14ac:dyDescent="0.2">
      <c r="A3168"/>
      <c r="B3168"/>
      <c r="C3168"/>
      <c r="D3168"/>
      <c r="E3168"/>
      <c r="F3168"/>
      <c r="G3168"/>
      <c r="H3168"/>
      <c r="I3168"/>
    </row>
    <row r="3169" spans="1:9" ht="12.75" x14ac:dyDescent="0.2">
      <c r="A3169"/>
      <c r="B3169"/>
      <c r="C3169"/>
      <c r="D3169"/>
      <c r="E3169"/>
      <c r="F3169"/>
      <c r="G3169"/>
      <c r="H3169"/>
      <c r="I3169"/>
    </row>
    <row r="3170" spans="1:9" ht="12.75" x14ac:dyDescent="0.2">
      <c r="A3170"/>
      <c r="B3170"/>
      <c r="C3170"/>
      <c r="D3170"/>
      <c r="E3170"/>
      <c r="F3170"/>
      <c r="G3170"/>
      <c r="H3170"/>
      <c r="I3170"/>
    </row>
    <row r="3171" spans="1:9" ht="12.75" x14ac:dyDescent="0.2">
      <c r="A3171"/>
      <c r="B3171"/>
      <c r="C3171"/>
      <c r="D3171"/>
      <c r="E3171"/>
      <c r="F3171"/>
      <c r="G3171"/>
      <c r="H3171"/>
      <c r="I3171"/>
    </row>
    <row r="3172" spans="1:9" ht="12.75" x14ac:dyDescent="0.2">
      <c r="A3172"/>
      <c r="B3172"/>
      <c r="C3172"/>
      <c r="D3172"/>
      <c r="E3172"/>
      <c r="F3172"/>
      <c r="G3172"/>
      <c r="H3172"/>
      <c r="I3172"/>
    </row>
    <row r="3173" spans="1:9" ht="12.75" x14ac:dyDescent="0.2">
      <c r="A3173"/>
      <c r="B3173"/>
      <c r="C3173"/>
      <c r="D3173"/>
      <c r="E3173"/>
      <c r="F3173"/>
      <c r="G3173"/>
      <c r="H3173"/>
      <c r="I3173"/>
    </row>
    <row r="3174" spans="1:9" ht="12.75" x14ac:dyDescent="0.2">
      <c r="A3174"/>
      <c r="B3174"/>
      <c r="C3174"/>
      <c r="D3174"/>
      <c r="E3174"/>
      <c r="F3174"/>
      <c r="G3174"/>
      <c r="H3174"/>
      <c r="I3174"/>
    </row>
    <row r="3175" spans="1:9" ht="12.75" x14ac:dyDescent="0.2">
      <c r="A3175"/>
      <c r="B3175"/>
      <c r="C3175"/>
      <c r="D3175"/>
      <c r="E3175"/>
      <c r="F3175"/>
      <c r="G3175"/>
      <c r="H3175"/>
      <c r="I3175"/>
    </row>
    <row r="3176" spans="1:9" ht="12.75" x14ac:dyDescent="0.2">
      <c r="A3176"/>
      <c r="B3176"/>
      <c r="C3176"/>
      <c r="D3176"/>
      <c r="E3176"/>
      <c r="F3176"/>
      <c r="G3176"/>
      <c r="H3176"/>
      <c r="I3176"/>
    </row>
    <row r="3177" spans="1:9" ht="12.75" x14ac:dyDescent="0.2">
      <c r="A3177"/>
      <c r="B3177"/>
      <c r="C3177"/>
      <c r="D3177"/>
      <c r="E3177"/>
      <c r="F3177"/>
      <c r="G3177"/>
      <c r="H3177"/>
      <c r="I3177"/>
    </row>
    <row r="3178" spans="1:9" ht="12.75" x14ac:dyDescent="0.2">
      <c r="A3178"/>
      <c r="B3178"/>
      <c r="C3178"/>
      <c r="D3178"/>
      <c r="E3178"/>
      <c r="F3178"/>
      <c r="G3178"/>
      <c r="H3178"/>
      <c r="I3178"/>
    </row>
    <row r="3179" spans="1:9" ht="12.75" x14ac:dyDescent="0.2">
      <c r="A3179"/>
      <c r="B3179"/>
      <c r="C3179"/>
      <c r="D3179"/>
      <c r="E3179"/>
      <c r="F3179"/>
      <c r="G3179"/>
      <c r="H3179"/>
      <c r="I3179"/>
    </row>
    <row r="3180" spans="1:9" ht="12.75" x14ac:dyDescent="0.2">
      <c r="A3180"/>
      <c r="B3180"/>
      <c r="C3180"/>
      <c r="D3180"/>
      <c r="E3180"/>
      <c r="F3180"/>
      <c r="G3180"/>
      <c r="H3180"/>
      <c r="I3180"/>
    </row>
    <row r="3181" spans="1:9" ht="12.75" x14ac:dyDescent="0.2">
      <c r="A3181"/>
      <c r="B3181"/>
      <c r="C3181"/>
      <c r="D3181"/>
      <c r="E3181"/>
      <c r="F3181"/>
      <c r="G3181"/>
      <c r="H3181"/>
      <c r="I3181"/>
    </row>
    <row r="3182" spans="1:9" ht="12.75" x14ac:dyDescent="0.2">
      <c r="A3182"/>
      <c r="B3182"/>
      <c r="C3182"/>
      <c r="D3182"/>
      <c r="E3182"/>
      <c r="F3182"/>
      <c r="G3182"/>
      <c r="H3182"/>
      <c r="I3182"/>
    </row>
    <row r="3183" spans="1:9" ht="12.75" x14ac:dyDescent="0.2">
      <c r="A3183"/>
      <c r="B3183"/>
      <c r="C3183"/>
      <c r="D3183"/>
      <c r="E3183"/>
      <c r="F3183"/>
      <c r="G3183"/>
      <c r="H3183"/>
      <c r="I3183"/>
    </row>
    <row r="3184" spans="1:9" ht="12.75" x14ac:dyDescent="0.2">
      <c r="A3184"/>
      <c r="B3184"/>
      <c r="C3184"/>
      <c r="D3184"/>
      <c r="E3184"/>
      <c r="F3184"/>
      <c r="G3184"/>
      <c r="H3184"/>
      <c r="I3184"/>
    </row>
    <row r="3185" spans="1:9" ht="12.75" x14ac:dyDescent="0.2">
      <c r="A3185"/>
      <c r="B3185"/>
      <c r="C3185"/>
      <c r="D3185"/>
      <c r="E3185"/>
      <c r="F3185"/>
      <c r="G3185"/>
      <c r="H3185"/>
      <c r="I3185"/>
    </row>
    <row r="3186" spans="1:9" ht="12.75" x14ac:dyDescent="0.2">
      <c r="A3186"/>
      <c r="B3186"/>
      <c r="C3186"/>
      <c r="D3186"/>
      <c r="E3186"/>
      <c r="F3186"/>
      <c r="G3186"/>
      <c r="H3186"/>
      <c r="I3186"/>
    </row>
    <row r="3187" spans="1:9" ht="12.75" x14ac:dyDescent="0.2">
      <c r="A3187"/>
      <c r="B3187"/>
      <c r="C3187"/>
      <c r="D3187"/>
      <c r="E3187"/>
      <c r="F3187"/>
      <c r="G3187"/>
      <c r="H3187"/>
      <c r="I3187"/>
    </row>
    <row r="3188" spans="1:9" ht="12.75" x14ac:dyDescent="0.2">
      <c r="A3188"/>
      <c r="B3188"/>
      <c r="C3188"/>
      <c r="D3188"/>
      <c r="E3188"/>
      <c r="F3188"/>
      <c r="G3188"/>
      <c r="H3188"/>
      <c r="I3188"/>
    </row>
    <row r="3189" spans="1:9" ht="12.75" x14ac:dyDescent="0.2">
      <c r="A3189"/>
      <c r="B3189"/>
      <c r="C3189"/>
      <c r="D3189"/>
      <c r="E3189"/>
      <c r="F3189"/>
      <c r="G3189"/>
      <c r="H3189"/>
      <c r="I3189"/>
    </row>
    <row r="3190" spans="1:9" ht="12.75" x14ac:dyDescent="0.2">
      <c r="A3190"/>
      <c r="B3190"/>
      <c r="C3190"/>
      <c r="D3190"/>
      <c r="E3190"/>
      <c r="F3190"/>
      <c r="G3190"/>
      <c r="H3190"/>
      <c r="I3190"/>
    </row>
    <row r="3191" spans="1:9" ht="12.75" x14ac:dyDescent="0.2">
      <c r="A3191"/>
      <c r="B3191"/>
      <c r="C3191"/>
      <c r="D3191"/>
      <c r="E3191"/>
      <c r="F3191"/>
      <c r="G3191"/>
      <c r="H3191"/>
      <c r="I3191"/>
    </row>
    <row r="3192" spans="1:9" ht="12.75" x14ac:dyDescent="0.2">
      <c r="A3192"/>
      <c r="B3192"/>
      <c r="C3192"/>
      <c r="D3192"/>
      <c r="E3192"/>
      <c r="F3192"/>
      <c r="G3192"/>
      <c r="H3192"/>
      <c r="I3192"/>
    </row>
    <row r="3193" spans="1:9" ht="12.75" x14ac:dyDescent="0.2">
      <c r="A3193"/>
      <c r="B3193"/>
      <c r="C3193"/>
      <c r="D3193"/>
      <c r="E3193"/>
      <c r="F3193"/>
      <c r="G3193"/>
      <c r="H3193"/>
      <c r="I3193"/>
    </row>
    <row r="3194" spans="1:9" ht="12.75" x14ac:dyDescent="0.2">
      <c r="A3194"/>
      <c r="B3194"/>
      <c r="C3194"/>
      <c r="D3194"/>
      <c r="E3194"/>
      <c r="F3194"/>
      <c r="G3194"/>
      <c r="H3194"/>
      <c r="I3194"/>
    </row>
    <row r="3195" spans="1:9" ht="12.75" x14ac:dyDescent="0.2">
      <c r="A3195"/>
      <c r="B3195"/>
      <c r="C3195"/>
      <c r="D3195"/>
      <c r="E3195"/>
      <c r="F3195"/>
      <c r="G3195"/>
      <c r="H3195"/>
      <c r="I3195"/>
    </row>
    <row r="3196" spans="1:9" ht="12.75" x14ac:dyDescent="0.2">
      <c r="A3196"/>
      <c r="B3196"/>
      <c r="C3196"/>
      <c r="D3196"/>
      <c r="E3196"/>
      <c r="F3196"/>
      <c r="G3196"/>
      <c r="H3196"/>
      <c r="I3196"/>
    </row>
    <row r="3197" spans="1:9" ht="12.75" x14ac:dyDescent="0.2">
      <c r="A3197"/>
      <c r="B3197"/>
      <c r="C3197"/>
      <c r="D3197"/>
      <c r="E3197"/>
      <c r="F3197"/>
      <c r="G3197"/>
      <c r="H3197"/>
      <c r="I3197"/>
    </row>
    <row r="3198" spans="1:9" ht="12.75" x14ac:dyDescent="0.2">
      <c r="A3198"/>
      <c r="B3198"/>
      <c r="C3198"/>
      <c r="D3198"/>
      <c r="E3198"/>
      <c r="F3198"/>
      <c r="G3198"/>
      <c r="H3198"/>
      <c r="I3198"/>
    </row>
    <row r="3199" spans="1:9" ht="12.75" x14ac:dyDescent="0.2">
      <c r="A3199"/>
      <c r="B3199"/>
      <c r="C3199"/>
      <c r="D3199"/>
      <c r="E3199"/>
      <c r="F3199"/>
      <c r="G3199"/>
      <c r="H3199"/>
      <c r="I3199"/>
    </row>
    <row r="3200" spans="1:9" ht="12.75" x14ac:dyDescent="0.2">
      <c r="A3200"/>
      <c r="B3200"/>
      <c r="C3200"/>
      <c r="D3200"/>
      <c r="E3200"/>
      <c r="F3200"/>
      <c r="G3200"/>
      <c r="H3200"/>
      <c r="I3200"/>
    </row>
    <row r="3201" spans="1:9" ht="12.75" x14ac:dyDescent="0.2">
      <c r="A3201"/>
      <c r="B3201"/>
      <c r="C3201"/>
      <c r="D3201"/>
      <c r="E3201"/>
      <c r="F3201"/>
      <c r="G3201"/>
      <c r="H3201"/>
      <c r="I3201"/>
    </row>
    <row r="3202" spans="1:9" ht="12.75" x14ac:dyDescent="0.2">
      <c r="A3202"/>
      <c r="B3202"/>
      <c r="C3202"/>
      <c r="D3202"/>
      <c r="E3202"/>
      <c r="F3202"/>
      <c r="G3202"/>
      <c r="H3202"/>
      <c r="I3202"/>
    </row>
    <row r="3203" spans="1:9" ht="12.75" x14ac:dyDescent="0.2">
      <c r="A3203"/>
      <c r="B3203"/>
      <c r="C3203"/>
      <c r="D3203"/>
      <c r="E3203"/>
      <c r="F3203"/>
      <c r="G3203"/>
      <c r="H3203"/>
      <c r="I3203"/>
    </row>
    <row r="3204" spans="1:9" ht="12.75" x14ac:dyDescent="0.2">
      <c r="A3204"/>
      <c r="B3204"/>
      <c r="C3204"/>
      <c r="D3204"/>
      <c r="E3204"/>
      <c r="F3204"/>
      <c r="G3204"/>
      <c r="H3204"/>
      <c r="I3204"/>
    </row>
    <row r="3205" spans="1:9" ht="12.75" x14ac:dyDescent="0.2">
      <c r="A3205"/>
      <c r="B3205"/>
      <c r="C3205"/>
      <c r="D3205"/>
      <c r="E3205"/>
      <c r="F3205"/>
      <c r="G3205"/>
      <c r="H3205"/>
      <c r="I3205"/>
    </row>
    <row r="3206" spans="1:9" ht="12.75" x14ac:dyDescent="0.2">
      <c r="A3206"/>
      <c r="B3206"/>
      <c r="C3206"/>
      <c r="D3206"/>
      <c r="E3206"/>
      <c r="F3206"/>
      <c r="G3206"/>
      <c r="H3206"/>
      <c r="I3206"/>
    </row>
    <row r="3207" spans="1:9" ht="12.75" x14ac:dyDescent="0.2">
      <c r="A3207"/>
      <c r="B3207"/>
      <c r="C3207"/>
      <c r="D3207"/>
      <c r="E3207"/>
      <c r="F3207"/>
      <c r="G3207"/>
      <c r="H3207"/>
      <c r="I3207"/>
    </row>
    <row r="3208" spans="1:9" ht="12.75" x14ac:dyDescent="0.2">
      <c r="A3208"/>
      <c r="B3208"/>
      <c r="C3208"/>
      <c r="D3208"/>
      <c r="E3208"/>
      <c r="F3208"/>
      <c r="G3208"/>
      <c r="H3208"/>
      <c r="I3208"/>
    </row>
    <row r="3209" spans="1:9" ht="12.75" x14ac:dyDescent="0.2">
      <c r="A3209"/>
      <c r="B3209"/>
      <c r="C3209"/>
      <c r="D3209"/>
      <c r="E3209"/>
      <c r="F3209"/>
      <c r="G3209"/>
      <c r="H3209"/>
      <c r="I3209"/>
    </row>
    <row r="3210" spans="1:9" ht="12.75" x14ac:dyDescent="0.2">
      <c r="A3210"/>
      <c r="B3210"/>
      <c r="C3210"/>
      <c r="D3210"/>
      <c r="E3210"/>
      <c r="F3210"/>
      <c r="G3210"/>
      <c r="H3210"/>
      <c r="I3210"/>
    </row>
    <row r="3211" spans="1:9" ht="12.75" x14ac:dyDescent="0.2">
      <c r="A3211"/>
      <c r="B3211"/>
      <c r="C3211"/>
      <c r="D3211"/>
      <c r="E3211"/>
      <c r="F3211"/>
      <c r="G3211"/>
      <c r="H3211"/>
      <c r="I3211"/>
    </row>
    <row r="3212" spans="1:9" ht="12.75" x14ac:dyDescent="0.2">
      <c r="A3212"/>
      <c r="B3212"/>
      <c r="C3212"/>
      <c r="D3212"/>
      <c r="E3212"/>
      <c r="F3212"/>
      <c r="G3212"/>
      <c r="H3212"/>
      <c r="I3212"/>
    </row>
    <row r="3213" spans="1:9" ht="12.75" x14ac:dyDescent="0.2">
      <c r="A3213"/>
      <c r="B3213"/>
      <c r="C3213"/>
      <c r="D3213"/>
      <c r="E3213"/>
      <c r="F3213"/>
      <c r="G3213"/>
      <c r="H3213"/>
      <c r="I3213"/>
    </row>
    <row r="3214" spans="1:9" ht="12.75" x14ac:dyDescent="0.2">
      <c r="A3214"/>
      <c r="B3214"/>
      <c r="C3214"/>
      <c r="D3214"/>
      <c r="E3214"/>
      <c r="F3214"/>
      <c r="G3214"/>
      <c r="H3214"/>
      <c r="I3214"/>
    </row>
    <row r="3215" spans="1:9" ht="12.75" x14ac:dyDescent="0.2">
      <c r="A3215"/>
      <c r="B3215"/>
      <c r="C3215"/>
      <c r="D3215"/>
      <c r="E3215"/>
      <c r="F3215"/>
      <c r="G3215"/>
      <c r="H3215"/>
      <c r="I3215"/>
    </row>
    <row r="3216" spans="1:9" ht="12.75" x14ac:dyDescent="0.2">
      <c r="A3216"/>
      <c r="B3216"/>
      <c r="C3216"/>
      <c r="D3216"/>
      <c r="E3216"/>
      <c r="F3216"/>
      <c r="G3216"/>
      <c r="H3216"/>
      <c r="I3216"/>
    </row>
    <row r="3217" spans="1:9" ht="12.75" x14ac:dyDescent="0.2">
      <c r="A3217"/>
      <c r="B3217"/>
      <c r="C3217"/>
      <c r="D3217"/>
      <c r="E3217"/>
      <c r="F3217"/>
      <c r="G3217"/>
      <c r="H3217"/>
      <c r="I3217"/>
    </row>
    <row r="3218" spans="1:9" ht="12.75" x14ac:dyDescent="0.2">
      <c r="A3218"/>
      <c r="B3218"/>
      <c r="C3218"/>
      <c r="D3218"/>
      <c r="E3218"/>
      <c r="F3218"/>
      <c r="G3218"/>
      <c r="H3218"/>
      <c r="I3218"/>
    </row>
    <row r="3219" spans="1:9" ht="12.75" x14ac:dyDescent="0.2">
      <c r="A3219"/>
      <c r="B3219"/>
      <c r="C3219"/>
      <c r="D3219"/>
      <c r="E3219"/>
      <c r="F3219"/>
      <c r="G3219"/>
      <c r="H3219"/>
      <c r="I3219"/>
    </row>
    <row r="3220" spans="1:9" ht="12.75" x14ac:dyDescent="0.2">
      <c r="A3220"/>
      <c r="B3220"/>
      <c r="C3220"/>
      <c r="D3220"/>
      <c r="E3220"/>
      <c r="F3220"/>
      <c r="G3220"/>
      <c r="H3220"/>
      <c r="I3220"/>
    </row>
    <row r="3221" spans="1:9" ht="12.75" x14ac:dyDescent="0.2">
      <c r="A3221"/>
      <c r="B3221"/>
      <c r="C3221"/>
      <c r="D3221"/>
      <c r="E3221"/>
      <c r="F3221"/>
      <c r="G3221"/>
      <c r="H3221"/>
      <c r="I3221"/>
    </row>
    <row r="3222" spans="1:9" ht="12.75" x14ac:dyDescent="0.2">
      <c r="A3222"/>
      <c r="B3222"/>
      <c r="C3222"/>
      <c r="D3222"/>
      <c r="E3222"/>
      <c r="F3222"/>
      <c r="G3222"/>
      <c r="H3222"/>
      <c r="I3222"/>
    </row>
    <row r="3223" spans="1:9" ht="12.75" x14ac:dyDescent="0.2">
      <c r="A3223"/>
      <c r="B3223"/>
      <c r="C3223"/>
      <c r="D3223"/>
      <c r="E3223"/>
      <c r="F3223"/>
      <c r="G3223"/>
      <c r="H3223"/>
      <c r="I3223"/>
    </row>
    <row r="3224" spans="1:9" ht="12.75" x14ac:dyDescent="0.2">
      <c r="A3224"/>
      <c r="B3224"/>
      <c r="C3224"/>
      <c r="D3224"/>
      <c r="E3224"/>
      <c r="F3224"/>
      <c r="G3224"/>
      <c r="H3224"/>
      <c r="I3224"/>
    </row>
    <row r="3225" spans="1:9" ht="12.75" x14ac:dyDescent="0.2">
      <c r="A3225"/>
      <c r="B3225"/>
      <c r="C3225"/>
      <c r="D3225"/>
      <c r="E3225"/>
      <c r="F3225"/>
      <c r="G3225"/>
      <c r="H3225"/>
      <c r="I3225"/>
    </row>
    <row r="3226" spans="1:9" ht="12.75" x14ac:dyDescent="0.2">
      <c r="A3226"/>
      <c r="B3226"/>
      <c r="C3226"/>
      <c r="D3226"/>
      <c r="E3226"/>
      <c r="F3226"/>
      <c r="G3226"/>
      <c r="H3226"/>
      <c r="I3226"/>
    </row>
    <row r="3227" spans="1:9" ht="12.75" x14ac:dyDescent="0.2">
      <c r="A3227"/>
      <c r="B3227"/>
      <c r="C3227"/>
      <c r="D3227"/>
      <c r="E3227"/>
      <c r="F3227"/>
      <c r="G3227"/>
      <c r="H3227"/>
      <c r="I3227"/>
    </row>
    <row r="3228" spans="1:9" ht="12.75" x14ac:dyDescent="0.2">
      <c r="A3228"/>
      <c r="B3228"/>
      <c r="C3228"/>
      <c r="D3228"/>
      <c r="E3228"/>
      <c r="F3228"/>
      <c r="G3228"/>
      <c r="H3228"/>
      <c r="I3228"/>
    </row>
    <row r="3229" spans="1:9" ht="12.75" x14ac:dyDescent="0.2">
      <c r="A3229"/>
      <c r="B3229"/>
      <c r="C3229"/>
      <c r="D3229"/>
      <c r="E3229"/>
      <c r="F3229"/>
      <c r="G3229"/>
      <c r="H3229"/>
      <c r="I3229"/>
    </row>
    <row r="3230" spans="1:9" ht="12.75" x14ac:dyDescent="0.2">
      <c r="A3230"/>
      <c r="B3230"/>
      <c r="C3230"/>
      <c r="D3230"/>
      <c r="E3230"/>
      <c r="F3230"/>
      <c r="G3230"/>
      <c r="H3230"/>
      <c r="I3230"/>
    </row>
    <row r="3231" spans="1:9" ht="12.75" x14ac:dyDescent="0.2">
      <c r="A3231"/>
      <c r="B3231"/>
      <c r="C3231"/>
      <c r="D3231"/>
      <c r="E3231"/>
      <c r="F3231"/>
      <c r="G3231"/>
      <c r="H3231"/>
      <c r="I3231"/>
    </row>
    <row r="3232" spans="1:9" ht="12.75" x14ac:dyDescent="0.2">
      <c r="A3232"/>
      <c r="B3232"/>
      <c r="C3232"/>
      <c r="D3232"/>
      <c r="E3232"/>
      <c r="F3232"/>
      <c r="G3232"/>
      <c r="H3232"/>
      <c r="I3232"/>
    </row>
    <row r="3233" spans="1:9" ht="12.75" x14ac:dyDescent="0.2">
      <c r="A3233"/>
      <c r="B3233"/>
      <c r="C3233"/>
      <c r="D3233"/>
      <c r="E3233"/>
      <c r="F3233"/>
      <c r="G3233"/>
      <c r="H3233"/>
      <c r="I3233"/>
    </row>
    <row r="3234" spans="1:9" ht="12.75" x14ac:dyDescent="0.2">
      <c r="A3234"/>
      <c r="B3234"/>
      <c r="C3234"/>
      <c r="D3234"/>
      <c r="E3234"/>
      <c r="F3234"/>
      <c r="G3234"/>
      <c r="H3234"/>
      <c r="I3234"/>
    </row>
    <row r="3235" spans="1:9" ht="12.75" x14ac:dyDescent="0.2">
      <c r="A3235"/>
      <c r="B3235"/>
      <c r="C3235"/>
      <c r="D3235"/>
      <c r="E3235"/>
      <c r="F3235"/>
      <c r="G3235"/>
      <c r="H3235"/>
      <c r="I3235"/>
    </row>
    <row r="3236" spans="1:9" ht="12.75" x14ac:dyDescent="0.2">
      <c r="A3236"/>
      <c r="B3236"/>
      <c r="C3236"/>
      <c r="D3236"/>
      <c r="E3236"/>
      <c r="F3236"/>
      <c r="G3236"/>
      <c r="H3236"/>
      <c r="I3236"/>
    </row>
    <row r="3237" spans="1:9" ht="12.75" x14ac:dyDescent="0.2">
      <c r="A3237"/>
      <c r="B3237"/>
      <c r="C3237"/>
      <c r="D3237"/>
      <c r="E3237"/>
      <c r="F3237"/>
      <c r="G3237"/>
      <c r="H3237"/>
      <c r="I3237"/>
    </row>
    <row r="3238" spans="1:9" ht="12.75" x14ac:dyDescent="0.2">
      <c r="A3238"/>
      <c r="B3238"/>
      <c r="C3238"/>
      <c r="D3238"/>
      <c r="E3238"/>
      <c r="F3238"/>
      <c r="G3238"/>
      <c r="H3238"/>
      <c r="I3238"/>
    </row>
    <row r="3239" spans="1:9" ht="12.75" x14ac:dyDescent="0.2">
      <c r="A3239"/>
      <c r="B3239"/>
      <c r="C3239"/>
      <c r="D3239"/>
      <c r="E3239"/>
      <c r="F3239"/>
      <c r="G3239"/>
      <c r="H3239"/>
      <c r="I3239"/>
    </row>
    <row r="3240" spans="1:9" ht="12.75" x14ac:dyDescent="0.2">
      <c r="A3240"/>
      <c r="B3240"/>
      <c r="C3240"/>
      <c r="D3240"/>
      <c r="E3240"/>
      <c r="F3240"/>
      <c r="G3240"/>
      <c r="H3240"/>
      <c r="I3240"/>
    </row>
    <row r="3241" spans="1:9" ht="12.75" x14ac:dyDescent="0.2">
      <c r="A3241"/>
      <c r="B3241"/>
      <c r="C3241"/>
      <c r="D3241"/>
      <c r="E3241"/>
      <c r="F3241"/>
      <c r="G3241"/>
      <c r="H3241"/>
      <c r="I3241"/>
    </row>
    <row r="3242" spans="1:9" ht="12.75" x14ac:dyDescent="0.2">
      <c r="A3242"/>
      <c r="B3242"/>
      <c r="C3242"/>
      <c r="D3242"/>
      <c r="E3242"/>
      <c r="F3242"/>
      <c r="G3242"/>
      <c r="H3242"/>
      <c r="I3242"/>
    </row>
    <row r="3243" spans="1:9" ht="12.75" x14ac:dyDescent="0.2">
      <c r="A3243"/>
      <c r="B3243"/>
      <c r="C3243"/>
      <c r="D3243"/>
      <c r="E3243"/>
      <c r="F3243"/>
      <c r="G3243"/>
      <c r="H3243"/>
      <c r="I3243"/>
    </row>
    <row r="3244" spans="1:9" ht="12.75" x14ac:dyDescent="0.2">
      <c r="A3244"/>
      <c r="B3244"/>
      <c r="C3244"/>
      <c r="D3244"/>
      <c r="E3244"/>
      <c r="F3244"/>
      <c r="G3244"/>
      <c r="H3244"/>
      <c r="I3244"/>
    </row>
    <row r="3245" spans="1:9" ht="12.75" x14ac:dyDescent="0.2">
      <c r="A3245"/>
      <c r="B3245"/>
      <c r="C3245"/>
      <c r="D3245"/>
      <c r="E3245"/>
      <c r="F3245"/>
      <c r="G3245"/>
      <c r="H3245"/>
      <c r="I3245"/>
    </row>
    <row r="3246" spans="1:9" ht="12.75" x14ac:dyDescent="0.2">
      <c r="A3246"/>
      <c r="B3246"/>
      <c r="C3246"/>
      <c r="D3246"/>
      <c r="E3246"/>
      <c r="F3246"/>
      <c r="G3246"/>
      <c r="H3246"/>
      <c r="I3246"/>
    </row>
    <row r="3247" spans="1:9" ht="12.75" x14ac:dyDescent="0.2">
      <c r="A3247"/>
      <c r="B3247"/>
      <c r="C3247"/>
      <c r="D3247"/>
      <c r="E3247"/>
      <c r="F3247"/>
      <c r="G3247"/>
      <c r="H3247"/>
      <c r="I3247"/>
    </row>
    <row r="3248" spans="1:9" ht="12.75" x14ac:dyDescent="0.2">
      <c r="A3248"/>
      <c r="B3248"/>
      <c r="C3248"/>
      <c r="D3248"/>
      <c r="E3248"/>
      <c r="F3248"/>
      <c r="G3248"/>
      <c r="H3248"/>
      <c r="I3248"/>
    </row>
    <row r="3249" spans="1:9" ht="12.75" x14ac:dyDescent="0.2">
      <c r="A3249"/>
      <c r="B3249"/>
      <c r="C3249"/>
      <c r="D3249"/>
      <c r="E3249"/>
      <c r="F3249"/>
      <c r="G3249"/>
      <c r="H3249"/>
      <c r="I3249"/>
    </row>
    <row r="3250" spans="1:9" ht="12.75" x14ac:dyDescent="0.2">
      <c r="A3250"/>
      <c r="B3250"/>
      <c r="C3250"/>
      <c r="D3250"/>
      <c r="E3250"/>
      <c r="F3250"/>
      <c r="G3250"/>
      <c r="H3250"/>
      <c r="I3250"/>
    </row>
    <row r="3251" spans="1:9" ht="12.75" x14ac:dyDescent="0.2">
      <c r="A3251"/>
      <c r="B3251"/>
      <c r="C3251"/>
      <c r="D3251"/>
      <c r="E3251"/>
      <c r="F3251"/>
      <c r="G3251"/>
      <c r="H3251"/>
      <c r="I3251"/>
    </row>
    <row r="3252" spans="1:9" ht="12.75" x14ac:dyDescent="0.2">
      <c r="A3252"/>
      <c r="B3252"/>
      <c r="C3252"/>
      <c r="D3252"/>
      <c r="E3252"/>
      <c r="F3252"/>
      <c r="G3252"/>
      <c r="H3252"/>
      <c r="I3252"/>
    </row>
    <row r="3253" spans="1:9" ht="12.75" x14ac:dyDescent="0.2">
      <c r="A3253"/>
      <c r="B3253"/>
      <c r="C3253"/>
      <c r="D3253"/>
      <c r="E3253"/>
      <c r="F3253"/>
      <c r="G3253"/>
      <c r="H3253"/>
      <c r="I3253"/>
    </row>
    <row r="3254" spans="1:9" ht="12.75" x14ac:dyDescent="0.2">
      <c r="A3254"/>
      <c r="B3254"/>
      <c r="C3254"/>
      <c r="D3254"/>
      <c r="E3254"/>
      <c r="F3254"/>
      <c r="G3254"/>
      <c r="H3254"/>
      <c r="I3254"/>
    </row>
    <row r="3255" spans="1:9" ht="12.75" x14ac:dyDescent="0.2">
      <c r="A3255"/>
      <c r="B3255"/>
      <c r="C3255"/>
      <c r="D3255"/>
      <c r="E3255"/>
      <c r="F3255"/>
      <c r="G3255"/>
      <c r="H3255"/>
      <c r="I3255"/>
    </row>
    <row r="3256" spans="1:9" ht="12.75" x14ac:dyDescent="0.2">
      <c r="A3256"/>
      <c r="B3256"/>
      <c r="C3256"/>
      <c r="D3256"/>
      <c r="E3256"/>
      <c r="F3256"/>
      <c r="G3256"/>
      <c r="H3256"/>
      <c r="I3256"/>
    </row>
    <row r="3257" spans="1:9" ht="12.75" x14ac:dyDescent="0.2">
      <c r="A3257"/>
      <c r="B3257"/>
      <c r="C3257"/>
      <c r="D3257"/>
      <c r="E3257"/>
      <c r="F3257"/>
      <c r="G3257"/>
      <c r="H3257"/>
      <c r="I3257"/>
    </row>
    <row r="3258" spans="1:9" ht="12.75" x14ac:dyDescent="0.2">
      <c r="A3258"/>
      <c r="B3258"/>
      <c r="C3258"/>
      <c r="D3258"/>
      <c r="E3258"/>
      <c r="F3258"/>
      <c r="G3258"/>
      <c r="H3258"/>
      <c r="I3258"/>
    </row>
    <row r="3259" spans="1:9" ht="12.75" x14ac:dyDescent="0.2">
      <c r="A3259"/>
      <c r="B3259"/>
      <c r="C3259"/>
      <c r="D3259"/>
      <c r="E3259"/>
      <c r="F3259"/>
      <c r="G3259"/>
      <c r="H3259"/>
      <c r="I3259"/>
    </row>
    <row r="3260" spans="1:9" ht="12.75" x14ac:dyDescent="0.2">
      <c r="A3260"/>
      <c r="B3260"/>
      <c r="C3260"/>
      <c r="D3260"/>
      <c r="E3260"/>
      <c r="F3260"/>
      <c r="G3260"/>
      <c r="H3260"/>
      <c r="I3260"/>
    </row>
    <row r="3261" spans="1:9" ht="12.75" x14ac:dyDescent="0.2">
      <c r="A3261"/>
      <c r="B3261"/>
      <c r="C3261"/>
      <c r="D3261"/>
      <c r="E3261"/>
      <c r="F3261"/>
      <c r="G3261"/>
      <c r="H3261"/>
      <c r="I3261"/>
    </row>
    <row r="3262" spans="1:9" ht="12.75" x14ac:dyDescent="0.2">
      <c r="A3262"/>
      <c r="B3262"/>
      <c r="C3262"/>
      <c r="D3262"/>
      <c r="E3262"/>
      <c r="F3262"/>
      <c r="G3262"/>
      <c r="H3262"/>
      <c r="I3262"/>
    </row>
    <row r="3263" spans="1:9" ht="12.75" x14ac:dyDescent="0.2">
      <c r="A3263"/>
      <c r="B3263"/>
      <c r="C3263"/>
      <c r="D3263"/>
      <c r="E3263"/>
      <c r="F3263"/>
      <c r="G3263"/>
      <c r="H3263"/>
      <c r="I3263"/>
    </row>
    <row r="3264" spans="1:9" ht="12.75" x14ac:dyDescent="0.2">
      <c r="A3264"/>
      <c r="B3264"/>
      <c r="C3264"/>
      <c r="D3264"/>
      <c r="E3264"/>
      <c r="F3264"/>
      <c r="G3264"/>
      <c r="H3264"/>
      <c r="I3264"/>
    </row>
    <row r="3265" spans="1:9" ht="12.75" x14ac:dyDescent="0.2">
      <c r="A3265"/>
      <c r="B3265"/>
      <c r="C3265"/>
      <c r="D3265"/>
      <c r="E3265"/>
      <c r="F3265"/>
      <c r="G3265"/>
      <c r="H3265"/>
      <c r="I3265"/>
    </row>
    <row r="3266" spans="1:9" ht="12.75" x14ac:dyDescent="0.2">
      <c r="A3266"/>
      <c r="B3266"/>
      <c r="C3266"/>
      <c r="D3266"/>
      <c r="E3266"/>
      <c r="F3266"/>
      <c r="G3266"/>
      <c r="H3266"/>
      <c r="I3266"/>
    </row>
    <row r="3267" spans="1:9" ht="12.75" x14ac:dyDescent="0.2">
      <c r="A3267"/>
      <c r="B3267"/>
      <c r="C3267"/>
      <c r="D3267"/>
      <c r="E3267"/>
      <c r="F3267"/>
      <c r="G3267"/>
      <c r="H3267"/>
      <c r="I3267"/>
    </row>
    <row r="3268" spans="1:9" ht="12.75" x14ac:dyDescent="0.2">
      <c r="A3268"/>
      <c r="B3268"/>
      <c r="C3268"/>
      <c r="D3268"/>
      <c r="E3268"/>
      <c r="F3268"/>
      <c r="G3268"/>
      <c r="H3268"/>
      <c r="I3268"/>
    </row>
    <row r="3269" spans="1:9" ht="12.75" x14ac:dyDescent="0.2">
      <c r="A3269"/>
      <c r="B3269"/>
      <c r="C3269"/>
      <c r="D3269"/>
      <c r="E3269"/>
      <c r="F3269"/>
      <c r="G3269"/>
      <c r="H3269"/>
      <c r="I3269"/>
    </row>
    <row r="3270" spans="1:9" ht="12.75" x14ac:dyDescent="0.2">
      <c r="A3270"/>
      <c r="B3270"/>
      <c r="C3270"/>
      <c r="D3270"/>
      <c r="E3270"/>
      <c r="F3270"/>
      <c r="G3270"/>
      <c r="H3270"/>
      <c r="I3270"/>
    </row>
    <row r="3271" spans="1:9" ht="12.75" x14ac:dyDescent="0.2">
      <c r="A3271"/>
      <c r="B3271"/>
      <c r="C3271"/>
      <c r="D3271"/>
      <c r="E3271"/>
      <c r="F3271"/>
      <c r="G3271"/>
      <c r="H3271"/>
      <c r="I3271"/>
    </row>
    <row r="3272" spans="1:9" ht="12.75" x14ac:dyDescent="0.2">
      <c r="A3272"/>
      <c r="B3272"/>
      <c r="C3272"/>
      <c r="D3272"/>
      <c r="E3272"/>
      <c r="F3272"/>
      <c r="G3272"/>
      <c r="H3272"/>
      <c r="I3272"/>
    </row>
    <row r="3273" spans="1:9" ht="12.75" x14ac:dyDescent="0.2">
      <c r="A3273"/>
      <c r="B3273"/>
      <c r="C3273"/>
      <c r="D3273"/>
      <c r="E3273"/>
      <c r="F3273"/>
      <c r="G3273"/>
      <c r="H3273"/>
      <c r="I3273"/>
    </row>
    <row r="3274" spans="1:9" ht="12.75" x14ac:dyDescent="0.2">
      <c r="A3274"/>
      <c r="B3274"/>
      <c r="C3274"/>
      <c r="D3274"/>
      <c r="E3274"/>
      <c r="F3274"/>
      <c r="G3274"/>
      <c r="H3274"/>
      <c r="I3274"/>
    </row>
    <row r="3275" spans="1:9" ht="12.75" x14ac:dyDescent="0.2">
      <c r="A3275"/>
      <c r="B3275"/>
      <c r="C3275"/>
      <c r="D3275"/>
      <c r="E3275"/>
      <c r="F3275"/>
      <c r="G3275"/>
      <c r="H3275"/>
      <c r="I3275"/>
    </row>
    <row r="3276" spans="1:9" ht="12.75" x14ac:dyDescent="0.2">
      <c r="A3276"/>
      <c r="B3276"/>
      <c r="C3276"/>
      <c r="D3276"/>
      <c r="E3276"/>
      <c r="F3276"/>
      <c r="G3276"/>
      <c r="H3276"/>
      <c r="I3276"/>
    </row>
    <row r="3277" spans="1:9" ht="12.75" x14ac:dyDescent="0.2">
      <c r="A3277"/>
      <c r="B3277"/>
      <c r="C3277"/>
      <c r="D3277"/>
      <c r="E3277"/>
      <c r="F3277"/>
      <c r="G3277"/>
      <c r="H3277"/>
      <c r="I3277"/>
    </row>
    <row r="3278" spans="1:9" ht="12.75" x14ac:dyDescent="0.2">
      <c r="A3278"/>
      <c r="B3278"/>
      <c r="C3278"/>
      <c r="D3278"/>
      <c r="E3278"/>
      <c r="F3278"/>
      <c r="G3278"/>
      <c r="H3278"/>
      <c r="I3278"/>
    </row>
    <row r="3279" spans="1:9" ht="12.75" x14ac:dyDescent="0.2">
      <c r="A3279"/>
      <c r="B3279"/>
      <c r="C3279"/>
      <c r="D3279"/>
      <c r="E3279"/>
      <c r="F3279"/>
      <c r="G3279"/>
      <c r="H3279"/>
      <c r="I3279"/>
    </row>
    <row r="3280" spans="1:9" ht="12.75" x14ac:dyDescent="0.2">
      <c r="A3280"/>
      <c r="B3280"/>
      <c r="C3280"/>
      <c r="D3280"/>
      <c r="E3280"/>
      <c r="F3280"/>
      <c r="G3280"/>
      <c r="H3280"/>
      <c r="I3280"/>
    </row>
    <row r="3281" spans="1:9" ht="12.75" x14ac:dyDescent="0.2">
      <c r="A3281"/>
      <c r="B3281"/>
      <c r="C3281"/>
      <c r="D3281"/>
      <c r="E3281"/>
      <c r="F3281"/>
      <c r="G3281"/>
      <c r="H3281"/>
      <c r="I3281"/>
    </row>
    <row r="3282" spans="1:9" ht="12.75" x14ac:dyDescent="0.2">
      <c r="A3282"/>
      <c r="B3282"/>
      <c r="C3282"/>
      <c r="D3282"/>
      <c r="E3282"/>
      <c r="F3282"/>
      <c r="G3282"/>
      <c r="H3282"/>
      <c r="I3282"/>
    </row>
    <row r="3283" spans="1:9" ht="12.75" x14ac:dyDescent="0.2">
      <c r="A3283"/>
      <c r="B3283"/>
      <c r="C3283"/>
      <c r="D3283"/>
      <c r="E3283"/>
      <c r="F3283"/>
      <c r="G3283"/>
      <c r="H3283"/>
      <c r="I3283"/>
    </row>
    <row r="3284" spans="1:9" ht="12.75" x14ac:dyDescent="0.2">
      <c r="A3284"/>
      <c r="B3284"/>
      <c r="C3284"/>
      <c r="D3284"/>
      <c r="E3284"/>
      <c r="F3284"/>
      <c r="G3284"/>
      <c r="H3284"/>
      <c r="I3284"/>
    </row>
    <row r="3285" spans="1:9" ht="12.75" x14ac:dyDescent="0.2">
      <c r="A3285"/>
      <c r="B3285"/>
      <c r="C3285"/>
      <c r="D3285"/>
      <c r="E3285"/>
      <c r="F3285"/>
      <c r="G3285"/>
      <c r="H3285"/>
      <c r="I3285"/>
    </row>
    <row r="3286" spans="1:9" ht="12.75" x14ac:dyDescent="0.2">
      <c r="A3286"/>
      <c r="B3286"/>
      <c r="C3286"/>
      <c r="D3286"/>
      <c r="E3286"/>
      <c r="F3286"/>
      <c r="G3286"/>
      <c r="H3286"/>
      <c r="I3286"/>
    </row>
    <row r="3287" spans="1:9" ht="12.75" x14ac:dyDescent="0.2">
      <c r="A3287"/>
      <c r="B3287"/>
      <c r="C3287"/>
      <c r="D3287"/>
      <c r="E3287"/>
      <c r="F3287"/>
      <c r="G3287"/>
      <c r="H3287"/>
      <c r="I3287"/>
    </row>
    <row r="3288" spans="1:9" ht="12.75" x14ac:dyDescent="0.2">
      <c r="A3288"/>
      <c r="B3288"/>
      <c r="C3288"/>
      <c r="D3288"/>
      <c r="E3288"/>
      <c r="F3288"/>
      <c r="G3288"/>
      <c r="H3288"/>
      <c r="I3288"/>
    </row>
    <row r="3289" spans="1:9" ht="12.75" x14ac:dyDescent="0.2">
      <c r="A3289"/>
      <c r="B3289"/>
      <c r="C3289"/>
      <c r="D3289"/>
      <c r="E3289"/>
      <c r="F3289"/>
      <c r="G3289"/>
      <c r="H3289"/>
      <c r="I3289"/>
    </row>
    <row r="3290" spans="1:9" ht="12.75" x14ac:dyDescent="0.2">
      <c r="A3290"/>
      <c r="B3290"/>
      <c r="C3290"/>
      <c r="D3290"/>
      <c r="E3290"/>
      <c r="F3290"/>
      <c r="G3290"/>
      <c r="H3290"/>
      <c r="I3290"/>
    </row>
    <row r="3291" spans="1:9" ht="12.75" x14ac:dyDescent="0.2">
      <c r="A3291"/>
      <c r="B3291"/>
      <c r="C3291"/>
      <c r="D3291"/>
      <c r="E3291"/>
      <c r="F3291"/>
      <c r="G3291"/>
      <c r="H3291"/>
      <c r="I3291"/>
    </row>
    <row r="3292" spans="1:9" ht="12.75" x14ac:dyDescent="0.2">
      <c r="A3292"/>
      <c r="B3292"/>
      <c r="C3292"/>
      <c r="D3292"/>
      <c r="E3292"/>
      <c r="F3292"/>
      <c r="G3292"/>
      <c r="H3292"/>
      <c r="I3292"/>
    </row>
    <row r="3293" spans="1:9" ht="12.75" x14ac:dyDescent="0.2">
      <c r="A3293"/>
      <c r="B3293"/>
      <c r="C3293"/>
      <c r="D3293"/>
      <c r="E3293"/>
      <c r="F3293"/>
      <c r="G3293"/>
      <c r="H3293"/>
      <c r="I3293"/>
    </row>
    <row r="3294" spans="1:9" ht="12.75" x14ac:dyDescent="0.2">
      <c r="A3294"/>
      <c r="B3294"/>
      <c r="C3294"/>
      <c r="D3294"/>
      <c r="E3294"/>
      <c r="F3294"/>
      <c r="G3294"/>
      <c r="H3294"/>
      <c r="I3294"/>
    </row>
    <row r="3295" spans="1:9" ht="12.75" x14ac:dyDescent="0.2">
      <c r="A3295"/>
      <c r="B3295"/>
      <c r="C3295"/>
      <c r="D3295"/>
      <c r="E3295"/>
      <c r="F3295"/>
      <c r="G3295"/>
      <c r="H3295"/>
      <c r="I3295"/>
    </row>
    <row r="3296" spans="1:9" ht="12.75" x14ac:dyDescent="0.2">
      <c r="A3296"/>
      <c r="B3296"/>
      <c r="C3296"/>
      <c r="D3296"/>
      <c r="E3296"/>
      <c r="F3296"/>
      <c r="G3296"/>
      <c r="H3296"/>
      <c r="I3296"/>
    </row>
    <row r="3297" spans="1:9" ht="12.75" x14ac:dyDescent="0.2">
      <c r="A3297"/>
      <c r="B3297"/>
      <c r="C3297"/>
      <c r="D3297"/>
      <c r="E3297"/>
      <c r="F3297"/>
      <c r="G3297"/>
      <c r="H3297"/>
      <c r="I3297"/>
    </row>
    <row r="3298" spans="1:9" ht="12.75" x14ac:dyDescent="0.2">
      <c r="A3298"/>
      <c r="B3298"/>
      <c r="C3298"/>
      <c r="D3298"/>
      <c r="E3298"/>
      <c r="F3298"/>
      <c r="G3298"/>
      <c r="H3298"/>
      <c r="I3298"/>
    </row>
    <row r="3299" spans="1:9" ht="12.75" x14ac:dyDescent="0.2">
      <c r="A3299"/>
      <c r="B3299"/>
      <c r="C3299"/>
      <c r="D3299"/>
      <c r="E3299"/>
      <c r="F3299"/>
      <c r="G3299"/>
      <c r="H3299"/>
      <c r="I3299"/>
    </row>
    <row r="3300" spans="1:9" ht="12.75" x14ac:dyDescent="0.2">
      <c r="A3300"/>
      <c r="B3300"/>
      <c r="C3300"/>
      <c r="D3300"/>
      <c r="E3300"/>
      <c r="F3300"/>
      <c r="G3300"/>
      <c r="H3300"/>
      <c r="I3300"/>
    </row>
    <row r="3301" spans="1:9" ht="12.75" x14ac:dyDescent="0.2">
      <c r="A3301"/>
      <c r="B3301"/>
      <c r="C3301"/>
      <c r="D3301"/>
      <c r="E3301"/>
      <c r="F3301"/>
      <c r="G3301"/>
      <c r="H3301"/>
      <c r="I3301"/>
    </row>
    <row r="3302" spans="1:9" ht="12.75" x14ac:dyDescent="0.2">
      <c r="A3302"/>
      <c r="B3302"/>
      <c r="C3302"/>
      <c r="D3302"/>
      <c r="E3302"/>
      <c r="F3302"/>
      <c r="G3302"/>
      <c r="H3302"/>
      <c r="I3302"/>
    </row>
    <row r="3303" spans="1:9" ht="12.75" x14ac:dyDescent="0.2">
      <c r="A3303"/>
      <c r="B3303"/>
      <c r="C3303"/>
      <c r="D3303"/>
      <c r="E3303"/>
      <c r="F3303"/>
      <c r="G3303"/>
      <c r="H3303"/>
      <c r="I3303"/>
    </row>
    <row r="3304" spans="1:9" ht="12.75" x14ac:dyDescent="0.2">
      <c r="A3304"/>
      <c r="B3304"/>
      <c r="C3304"/>
      <c r="D3304"/>
      <c r="E3304"/>
      <c r="F3304"/>
      <c r="G3304"/>
      <c r="H3304"/>
      <c r="I3304"/>
    </row>
    <row r="3305" spans="1:9" ht="12.75" x14ac:dyDescent="0.2">
      <c r="A3305"/>
      <c r="B3305"/>
      <c r="C3305"/>
      <c r="D3305"/>
      <c r="E3305"/>
      <c r="F3305"/>
      <c r="G3305"/>
      <c r="H3305"/>
      <c r="I3305"/>
    </row>
    <row r="3306" spans="1:9" ht="12.75" x14ac:dyDescent="0.2">
      <c r="A3306"/>
      <c r="B3306"/>
      <c r="C3306"/>
      <c r="D3306"/>
      <c r="E3306"/>
      <c r="F3306"/>
      <c r="G3306"/>
      <c r="H3306"/>
      <c r="I3306"/>
    </row>
    <row r="3307" spans="1:9" ht="12.75" x14ac:dyDescent="0.2">
      <c r="A3307"/>
      <c r="B3307"/>
      <c r="C3307"/>
      <c r="D3307"/>
      <c r="E3307"/>
      <c r="F3307"/>
      <c r="G3307"/>
      <c r="H3307"/>
      <c r="I3307"/>
    </row>
    <row r="3308" spans="1:9" ht="12.75" x14ac:dyDescent="0.2">
      <c r="A3308"/>
      <c r="B3308"/>
      <c r="C3308"/>
      <c r="D3308"/>
      <c r="E3308"/>
      <c r="F3308"/>
      <c r="G3308"/>
      <c r="H3308"/>
      <c r="I3308"/>
    </row>
    <row r="3309" spans="1:9" ht="12.75" x14ac:dyDescent="0.2">
      <c r="A3309"/>
      <c r="B3309"/>
      <c r="C3309"/>
      <c r="D3309"/>
      <c r="E3309"/>
      <c r="F3309"/>
      <c r="G3309"/>
      <c r="H3309"/>
      <c r="I3309"/>
    </row>
    <row r="3310" spans="1:9" ht="12.75" x14ac:dyDescent="0.2">
      <c r="A3310"/>
      <c r="B3310"/>
      <c r="C3310"/>
      <c r="D3310"/>
      <c r="E3310"/>
      <c r="F3310"/>
      <c r="G3310"/>
      <c r="H3310"/>
      <c r="I3310"/>
    </row>
    <row r="3311" spans="1:9" ht="12.75" x14ac:dyDescent="0.2">
      <c r="A3311"/>
      <c r="B3311"/>
      <c r="C3311"/>
      <c r="D3311"/>
      <c r="E3311"/>
      <c r="F3311"/>
      <c r="G3311"/>
      <c r="H3311"/>
      <c r="I3311"/>
    </row>
    <row r="3312" spans="1:9" ht="12.75" x14ac:dyDescent="0.2">
      <c r="A3312"/>
      <c r="B3312"/>
      <c r="C3312"/>
      <c r="D3312"/>
      <c r="E3312"/>
      <c r="F3312"/>
      <c r="G3312"/>
      <c r="H3312"/>
      <c r="I3312"/>
    </row>
    <row r="3313" spans="1:9" ht="12.75" x14ac:dyDescent="0.2">
      <c r="A3313"/>
      <c r="B3313"/>
      <c r="C3313"/>
      <c r="D3313"/>
      <c r="E3313"/>
      <c r="F3313"/>
      <c r="G3313"/>
      <c r="H3313"/>
      <c r="I3313"/>
    </row>
    <row r="3314" spans="1:9" ht="12.75" x14ac:dyDescent="0.2">
      <c r="A3314"/>
      <c r="B3314"/>
      <c r="C3314"/>
      <c r="D3314"/>
      <c r="E3314"/>
      <c r="F3314"/>
      <c r="G3314"/>
      <c r="H3314"/>
      <c r="I3314"/>
    </row>
    <row r="3315" spans="1:9" ht="12.75" x14ac:dyDescent="0.2">
      <c r="A3315"/>
      <c r="B3315"/>
      <c r="C3315"/>
      <c r="D3315"/>
      <c r="E3315"/>
      <c r="F3315"/>
      <c r="G3315"/>
      <c r="H3315"/>
      <c r="I3315"/>
    </row>
    <row r="3316" spans="1:9" ht="12.75" x14ac:dyDescent="0.2">
      <c r="A3316"/>
      <c r="B3316"/>
      <c r="C3316"/>
      <c r="D3316"/>
      <c r="E3316"/>
      <c r="F3316"/>
      <c r="G3316"/>
      <c r="H3316"/>
      <c r="I3316"/>
    </row>
    <row r="3317" spans="1:9" ht="12.75" x14ac:dyDescent="0.2">
      <c r="A3317"/>
      <c r="B3317"/>
      <c r="C3317"/>
      <c r="D3317"/>
      <c r="E3317"/>
      <c r="F3317"/>
      <c r="G3317"/>
      <c r="H3317"/>
      <c r="I3317"/>
    </row>
    <row r="3318" spans="1:9" ht="12.75" x14ac:dyDescent="0.2">
      <c r="A3318"/>
      <c r="B3318"/>
      <c r="C3318"/>
      <c r="D3318"/>
      <c r="E3318"/>
      <c r="F3318"/>
      <c r="G3318"/>
      <c r="H3318"/>
      <c r="I3318"/>
    </row>
    <row r="3319" spans="1:9" ht="12.75" x14ac:dyDescent="0.2">
      <c r="A3319"/>
      <c r="B3319"/>
      <c r="C3319"/>
      <c r="D3319"/>
      <c r="E3319"/>
      <c r="F3319"/>
      <c r="G3319"/>
      <c r="H3319"/>
      <c r="I3319"/>
    </row>
    <row r="3320" spans="1:9" ht="12.75" x14ac:dyDescent="0.2">
      <c r="A3320"/>
      <c r="B3320"/>
      <c r="C3320"/>
      <c r="D3320"/>
      <c r="E3320"/>
      <c r="F3320"/>
      <c r="G3320"/>
      <c r="H3320"/>
      <c r="I3320"/>
    </row>
    <row r="3321" spans="1:9" ht="12.75" x14ac:dyDescent="0.2">
      <c r="A3321"/>
      <c r="B3321"/>
      <c r="C3321"/>
      <c r="D3321"/>
      <c r="E3321"/>
      <c r="F3321"/>
      <c r="G3321"/>
      <c r="H3321"/>
      <c r="I3321"/>
    </row>
    <row r="3322" spans="1:9" ht="12.75" x14ac:dyDescent="0.2">
      <c r="A3322"/>
      <c r="B3322"/>
      <c r="C3322"/>
      <c r="D3322"/>
      <c r="E3322"/>
      <c r="F3322"/>
      <c r="G3322"/>
      <c r="H3322"/>
      <c r="I3322"/>
    </row>
    <row r="3323" spans="1:9" ht="12.75" x14ac:dyDescent="0.2">
      <c r="A3323"/>
      <c r="B3323"/>
      <c r="C3323"/>
      <c r="D3323"/>
      <c r="E3323"/>
      <c r="F3323"/>
      <c r="G3323"/>
      <c r="H3323"/>
      <c r="I3323"/>
    </row>
    <row r="3324" spans="1:9" ht="12.75" x14ac:dyDescent="0.2">
      <c r="A3324"/>
      <c r="B3324"/>
      <c r="C3324"/>
      <c r="D3324"/>
      <c r="E3324"/>
      <c r="F3324"/>
      <c r="G3324"/>
      <c r="H3324"/>
      <c r="I3324"/>
    </row>
    <row r="3325" spans="1:9" ht="12.75" x14ac:dyDescent="0.2">
      <c r="A3325"/>
      <c r="B3325"/>
      <c r="C3325"/>
      <c r="D3325"/>
      <c r="E3325"/>
      <c r="F3325"/>
      <c r="G3325"/>
      <c r="H3325"/>
      <c r="I3325"/>
    </row>
    <row r="3326" spans="1:9" ht="12.75" x14ac:dyDescent="0.2">
      <c r="A3326"/>
      <c r="B3326"/>
      <c r="C3326"/>
      <c r="D3326"/>
      <c r="E3326"/>
      <c r="F3326"/>
      <c r="G3326"/>
      <c r="H3326"/>
      <c r="I3326"/>
    </row>
    <row r="3327" spans="1:9" ht="12.75" x14ac:dyDescent="0.2">
      <c r="A3327"/>
      <c r="B3327"/>
      <c r="C3327"/>
      <c r="D3327"/>
      <c r="E3327"/>
      <c r="F3327"/>
      <c r="G3327"/>
      <c r="H3327"/>
      <c r="I3327"/>
    </row>
    <row r="3328" spans="1:9" ht="12.75" x14ac:dyDescent="0.2">
      <c r="A3328"/>
      <c r="B3328"/>
      <c r="C3328"/>
      <c r="D3328"/>
      <c r="E3328"/>
      <c r="F3328"/>
      <c r="G3328"/>
      <c r="H3328"/>
      <c r="I3328"/>
    </row>
    <row r="3329" spans="1:9" ht="12.75" x14ac:dyDescent="0.2">
      <c r="A3329"/>
      <c r="B3329"/>
      <c r="C3329"/>
      <c r="D3329"/>
      <c r="E3329"/>
      <c r="F3329"/>
      <c r="G3329"/>
      <c r="H3329"/>
      <c r="I3329"/>
    </row>
    <row r="3330" spans="1:9" ht="12.75" x14ac:dyDescent="0.2">
      <c r="A3330"/>
      <c r="B3330"/>
      <c r="C3330"/>
      <c r="D3330"/>
      <c r="E3330"/>
      <c r="F3330"/>
      <c r="G3330"/>
      <c r="H3330"/>
      <c r="I3330"/>
    </row>
    <row r="3331" spans="1:9" ht="12.75" x14ac:dyDescent="0.2">
      <c r="A3331"/>
      <c r="B3331"/>
      <c r="C3331"/>
      <c r="D3331"/>
      <c r="E3331"/>
      <c r="F3331"/>
      <c r="G3331"/>
      <c r="H3331"/>
      <c r="I3331"/>
    </row>
    <row r="3332" spans="1:9" ht="12.75" x14ac:dyDescent="0.2">
      <c r="A3332"/>
      <c r="B3332"/>
      <c r="C3332"/>
      <c r="D3332"/>
      <c r="E3332"/>
      <c r="F3332"/>
      <c r="G3332"/>
      <c r="H3332"/>
      <c r="I3332"/>
    </row>
    <row r="3333" spans="1:9" ht="12.75" x14ac:dyDescent="0.2">
      <c r="A3333"/>
      <c r="B3333"/>
      <c r="C3333"/>
      <c r="D3333"/>
      <c r="E3333"/>
      <c r="F3333"/>
      <c r="G3333"/>
      <c r="H3333"/>
      <c r="I3333"/>
    </row>
    <row r="3334" spans="1:9" ht="12.75" x14ac:dyDescent="0.2">
      <c r="A3334"/>
      <c r="B3334"/>
      <c r="C3334"/>
      <c r="D3334"/>
      <c r="E3334"/>
      <c r="F3334"/>
      <c r="G3334"/>
      <c r="H3334"/>
      <c r="I3334"/>
    </row>
    <row r="3335" spans="1:9" ht="12.75" x14ac:dyDescent="0.2">
      <c r="A3335"/>
      <c r="B3335"/>
      <c r="C3335"/>
      <c r="D3335"/>
      <c r="E3335"/>
      <c r="F3335"/>
      <c r="G3335"/>
      <c r="H3335"/>
      <c r="I3335"/>
    </row>
    <row r="3336" spans="1:9" ht="12.75" x14ac:dyDescent="0.2">
      <c r="A3336"/>
      <c r="B3336"/>
      <c r="C3336"/>
      <c r="D3336"/>
      <c r="E3336"/>
      <c r="F3336"/>
      <c r="G3336"/>
      <c r="H3336"/>
      <c r="I3336"/>
    </row>
    <row r="3337" spans="1:9" ht="12.75" x14ac:dyDescent="0.2">
      <c r="A3337"/>
      <c r="B3337"/>
      <c r="C3337"/>
      <c r="D3337"/>
      <c r="E3337"/>
      <c r="F3337"/>
      <c r="G3337"/>
      <c r="H3337"/>
      <c r="I3337"/>
    </row>
    <row r="3338" spans="1:9" ht="12.75" x14ac:dyDescent="0.2">
      <c r="A3338"/>
      <c r="B3338"/>
      <c r="C3338"/>
      <c r="D3338"/>
      <c r="E3338"/>
      <c r="F3338"/>
      <c r="G3338"/>
      <c r="H3338"/>
      <c r="I3338"/>
    </row>
    <row r="3339" spans="1:9" ht="12.75" x14ac:dyDescent="0.2">
      <c r="A3339"/>
      <c r="B3339"/>
      <c r="C3339"/>
      <c r="D3339"/>
      <c r="E3339"/>
      <c r="F3339"/>
      <c r="G3339"/>
      <c r="H3339"/>
      <c r="I3339"/>
    </row>
    <row r="3340" spans="1:9" ht="12.75" x14ac:dyDescent="0.2">
      <c r="A3340"/>
      <c r="B3340"/>
      <c r="C3340"/>
      <c r="D3340"/>
      <c r="E3340"/>
      <c r="F3340"/>
      <c r="G3340"/>
      <c r="H3340"/>
      <c r="I3340"/>
    </row>
    <row r="3341" spans="1:9" ht="12.75" x14ac:dyDescent="0.2">
      <c r="A3341"/>
      <c r="B3341"/>
      <c r="C3341"/>
      <c r="D3341"/>
      <c r="E3341"/>
      <c r="F3341"/>
      <c r="G3341"/>
      <c r="H3341"/>
      <c r="I3341"/>
    </row>
    <row r="3342" spans="1:9" ht="12.75" x14ac:dyDescent="0.2">
      <c r="A3342"/>
      <c r="B3342"/>
      <c r="C3342"/>
      <c r="D3342"/>
      <c r="E3342"/>
      <c r="F3342"/>
      <c r="G3342"/>
      <c r="H3342"/>
      <c r="I3342"/>
    </row>
    <row r="3343" spans="1:9" ht="12.75" x14ac:dyDescent="0.2">
      <c r="A3343"/>
      <c r="B3343"/>
      <c r="C3343"/>
      <c r="D3343"/>
      <c r="E3343"/>
      <c r="F3343"/>
      <c r="G3343"/>
      <c r="H3343"/>
      <c r="I3343"/>
    </row>
    <row r="3344" spans="1:9" ht="12.75" x14ac:dyDescent="0.2">
      <c r="A3344"/>
      <c r="B3344"/>
      <c r="C3344"/>
      <c r="D3344"/>
      <c r="E3344"/>
      <c r="F3344"/>
      <c r="G3344"/>
      <c r="H3344"/>
      <c r="I3344"/>
    </row>
    <row r="3345" spans="1:9" ht="12.75" x14ac:dyDescent="0.2">
      <c r="A3345"/>
      <c r="B3345"/>
      <c r="C3345"/>
      <c r="D3345"/>
      <c r="E3345"/>
      <c r="F3345"/>
      <c r="G3345"/>
      <c r="H3345"/>
      <c r="I3345"/>
    </row>
    <row r="3346" spans="1:9" ht="12.75" x14ac:dyDescent="0.2">
      <c r="A3346"/>
      <c r="B3346"/>
      <c r="C3346"/>
      <c r="D3346"/>
      <c r="E3346"/>
      <c r="F3346"/>
      <c r="G3346"/>
      <c r="H3346"/>
      <c r="I3346"/>
    </row>
    <row r="3347" spans="1:9" ht="12.75" x14ac:dyDescent="0.2">
      <c r="A3347"/>
      <c r="B3347"/>
      <c r="C3347"/>
      <c r="D3347"/>
      <c r="E3347"/>
      <c r="F3347"/>
      <c r="G3347"/>
      <c r="H3347"/>
      <c r="I3347"/>
    </row>
    <row r="3348" spans="1:9" ht="12.75" x14ac:dyDescent="0.2">
      <c r="A3348"/>
      <c r="B3348"/>
      <c r="C3348"/>
      <c r="D3348"/>
      <c r="E3348"/>
      <c r="F3348"/>
      <c r="G3348"/>
      <c r="H3348"/>
      <c r="I3348"/>
    </row>
    <row r="3349" spans="1:9" ht="12.75" x14ac:dyDescent="0.2">
      <c r="A3349"/>
      <c r="B3349"/>
      <c r="C3349"/>
      <c r="D3349"/>
      <c r="E3349"/>
      <c r="F3349"/>
      <c r="G3349"/>
      <c r="H3349"/>
      <c r="I3349"/>
    </row>
    <row r="3350" spans="1:9" ht="12.75" x14ac:dyDescent="0.2">
      <c r="A3350"/>
      <c r="B3350"/>
      <c r="C3350"/>
      <c r="D3350"/>
      <c r="E3350"/>
      <c r="F3350"/>
      <c r="G3350"/>
      <c r="H3350"/>
      <c r="I3350"/>
    </row>
    <row r="3351" spans="1:9" ht="12.75" x14ac:dyDescent="0.2">
      <c r="A3351"/>
      <c r="B3351"/>
      <c r="C3351"/>
      <c r="D3351"/>
      <c r="E3351"/>
      <c r="F3351"/>
      <c r="G3351"/>
      <c r="H3351"/>
      <c r="I3351"/>
    </row>
    <row r="3352" spans="1:9" ht="12.75" x14ac:dyDescent="0.2">
      <c r="A3352"/>
      <c r="B3352"/>
      <c r="C3352"/>
      <c r="D3352"/>
      <c r="E3352"/>
      <c r="F3352"/>
      <c r="G3352"/>
      <c r="H3352"/>
      <c r="I3352"/>
    </row>
    <row r="3353" spans="1:9" ht="12.75" x14ac:dyDescent="0.2">
      <c r="A3353"/>
      <c r="B3353"/>
      <c r="C3353"/>
      <c r="D3353"/>
      <c r="E3353"/>
      <c r="F3353"/>
      <c r="G3353"/>
      <c r="H3353"/>
      <c r="I3353"/>
    </row>
    <row r="3354" spans="1:9" ht="12.75" x14ac:dyDescent="0.2">
      <c r="A3354"/>
      <c r="B3354"/>
      <c r="C3354"/>
      <c r="D3354"/>
      <c r="E3354"/>
      <c r="F3354"/>
      <c r="G3354"/>
      <c r="H3354"/>
      <c r="I3354"/>
    </row>
    <row r="3355" spans="1:9" ht="12.75" x14ac:dyDescent="0.2">
      <c r="A3355"/>
      <c r="B3355"/>
      <c r="C3355"/>
      <c r="D3355"/>
      <c r="E3355"/>
      <c r="F3355"/>
      <c r="G3355"/>
      <c r="H3355"/>
      <c r="I3355"/>
    </row>
    <row r="3356" spans="1:9" ht="12.75" x14ac:dyDescent="0.2">
      <c r="A3356"/>
      <c r="B3356"/>
      <c r="C3356"/>
      <c r="D3356"/>
      <c r="E3356"/>
      <c r="F3356"/>
      <c r="G3356"/>
      <c r="H3356"/>
      <c r="I3356"/>
    </row>
    <row r="3357" spans="1:9" ht="12.75" x14ac:dyDescent="0.2">
      <c r="A3357"/>
      <c r="B3357"/>
      <c r="C3357"/>
      <c r="D3357"/>
      <c r="E3357"/>
      <c r="F3357"/>
      <c r="G3357"/>
      <c r="H3357"/>
      <c r="I3357"/>
    </row>
    <row r="3358" spans="1:9" ht="12.75" x14ac:dyDescent="0.2">
      <c r="A3358"/>
      <c r="B3358"/>
      <c r="C3358"/>
      <c r="D3358"/>
      <c r="E3358"/>
      <c r="F3358"/>
      <c r="G3358"/>
      <c r="H3358"/>
      <c r="I3358"/>
    </row>
    <row r="3359" spans="1:9" ht="12.75" x14ac:dyDescent="0.2">
      <c r="A3359"/>
      <c r="B3359"/>
      <c r="C3359"/>
      <c r="D3359"/>
      <c r="E3359"/>
      <c r="F3359"/>
      <c r="G3359"/>
      <c r="H3359"/>
      <c r="I3359"/>
    </row>
    <row r="3360" spans="1:9" ht="12.75" x14ac:dyDescent="0.2">
      <c r="A3360"/>
      <c r="B3360"/>
      <c r="C3360"/>
      <c r="D3360"/>
      <c r="E3360"/>
      <c r="F3360"/>
      <c r="G3360"/>
      <c r="H3360"/>
      <c r="I3360"/>
    </row>
    <row r="3361" spans="1:9" ht="12.75" x14ac:dyDescent="0.2">
      <c r="A3361"/>
      <c r="B3361"/>
      <c r="C3361"/>
      <c r="D3361"/>
      <c r="E3361"/>
      <c r="F3361"/>
      <c r="G3361"/>
      <c r="H3361"/>
      <c r="I3361"/>
    </row>
    <row r="3362" spans="1:9" ht="12.75" x14ac:dyDescent="0.2">
      <c r="A3362"/>
      <c r="B3362"/>
      <c r="C3362"/>
      <c r="D3362"/>
      <c r="E3362"/>
      <c r="F3362"/>
      <c r="G3362"/>
      <c r="H3362"/>
      <c r="I3362"/>
    </row>
    <row r="3363" spans="1:9" ht="12.75" x14ac:dyDescent="0.2">
      <c r="A3363"/>
      <c r="B3363"/>
      <c r="C3363"/>
      <c r="D3363"/>
      <c r="E3363"/>
      <c r="F3363"/>
      <c r="G3363"/>
      <c r="H3363"/>
      <c r="I3363"/>
    </row>
    <row r="3364" spans="1:9" ht="12.75" x14ac:dyDescent="0.2">
      <c r="A3364"/>
      <c r="B3364"/>
      <c r="C3364"/>
      <c r="D3364"/>
      <c r="E3364"/>
      <c r="F3364"/>
      <c r="G3364"/>
      <c r="H3364"/>
      <c r="I3364"/>
    </row>
    <row r="3365" spans="1:9" ht="12.75" x14ac:dyDescent="0.2">
      <c r="A3365"/>
      <c r="B3365"/>
      <c r="C3365"/>
      <c r="D3365"/>
      <c r="E3365"/>
      <c r="F3365"/>
      <c r="G3365"/>
      <c r="H3365"/>
      <c r="I3365"/>
    </row>
    <row r="3366" spans="1:9" ht="12.75" x14ac:dyDescent="0.2">
      <c r="A3366"/>
      <c r="B3366"/>
      <c r="C3366"/>
      <c r="D3366"/>
      <c r="E3366"/>
      <c r="F3366"/>
      <c r="G3366"/>
      <c r="H3366"/>
      <c r="I3366"/>
    </row>
    <row r="3367" spans="1:9" ht="12.75" x14ac:dyDescent="0.2">
      <c r="A3367"/>
      <c r="B3367"/>
      <c r="C3367"/>
      <c r="D3367"/>
      <c r="E3367"/>
      <c r="F3367"/>
      <c r="G3367"/>
      <c r="H3367"/>
      <c r="I3367"/>
    </row>
    <row r="3368" spans="1:9" ht="12.75" x14ac:dyDescent="0.2">
      <c r="A3368"/>
      <c r="B3368"/>
      <c r="C3368"/>
      <c r="D3368"/>
      <c r="E3368"/>
      <c r="F3368"/>
      <c r="G3368"/>
      <c r="H3368"/>
      <c r="I3368"/>
    </row>
    <row r="3369" spans="1:9" ht="12.75" x14ac:dyDescent="0.2">
      <c r="A3369"/>
      <c r="B3369"/>
      <c r="C3369"/>
      <c r="D3369"/>
      <c r="E3369"/>
      <c r="F3369"/>
      <c r="G3369"/>
      <c r="H3369"/>
      <c r="I3369"/>
    </row>
    <row r="3370" spans="1:9" ht="12.75" x14ac:dyDescent="0.2">
      <c r="A3370"/>
      <c r="B3370"/>
      <c r="C3370"/>
      <c r="D3370"/>
      <c r="E3370"/>
      <c r="F3370"/>
      <c r="G3370"/>
      <c r="H3370"/>
      <c r="I3370"/>
    </row>
    <row r="3371" spans="1:9" ht="12.75" x14ac:dyDescent="0.2">
      <c r="A3371"/>
      <c r="B3371"/>
      <c r="C3371"/>
      <c r="D3371"/>
      <c r="E3371"/>
      <c r="F3371"/>
      <c r="G3371"/>
      <c r="H3371"/>
      <c r="I3371"/>
    </row>
    <row r="3372" spans="1:9" ht="12.75" x14ac:dyDescent="0.2">
      <c r="A3372"/>
      <c r="B3372"/>
      <c r="C3372"/>
      <c r="D3372"/>
      <c r="E3372"/>
      <c r="F3372"/>
      <c r="G3372"/>
      <c r="H3372"/>
      <c r="I3372"/>
    </row>
    <row r="3373" spans="1:9" ht="12.75" x14ac:dyDescent="0.2">
      <c r="A3373"/>
      <c r="B3373"/>
      <c r="C3373"/>
      <c r="D3373"/>
      <c r="E3373"/>
      <c r="F3373"/>
      <c r="G3373"/>
      <c r="H3373"/>
      <c r="I3373"/>
    </row>
    <row r="3374" spans="1:9" ht="12.75" x14ac:dyDescent="0.2">
      <c r="A3374"/>
      <c r="B3374"/>
      <c r="C3374"/>
      <c r="D3374"/>
      <c r="E3374"/>
      <c r="F3374"/>
      <c r="G3374"/>
      <c r="H3374"/>
      <c r="I3374"/>
    </row>
    <row r="3375" spans="1:9" ht="12.75" x14ac:dyDescent="0.2">
      <c r="A3375"/>
      <c r="B3375"/>
      <c r="C3375"/>
      <c r="D3375"/>
      <c r="E3375"/>
      <c r="F3375"/>
      <c r="G3375"/>
      <c r="H3375"/>
      <c r="I3375"/>
    </row>
    <row r="3376" spans="1:9" ht="12.75" x14ac:dyDescent="0.2">
      <c r="A3376"/>
      <c r="B3376"/>
      <c r="C3376"/>
      <c r="D3376"/>
      <c r="E3376"/>
      <c r="F3376"/>
      <c r="G3376"/>
      <c r="H3376"/>
      <c r="I3376"/>
    </row>
    <row r="3377" spans="1:9" ht="12.75" x14ac:dyDescent="0.2">
      <c r="A3377"/>
      <c r="B3377"/>
      <c r="C3377"/>
      <c r="D3377"/>
      <c r="E3377"/>
      <c r="F3377"/>
      <c r="G3377"/>
      <c r="H3377"/>
      <c r="I3377"/>
    </row>
    <row r="3378" spans="1:9" ht="12.75" x14ac:dyDescent="0.2">
      <c r="A3378"/>
      <c r="B3378"/>
      <c r="C3378"/>
      <c r="D3378"/>
      <c r="E3378"/>
      <c r="F3378"/>
      <c r="G3378"/>
      <c r="H3378"/>
      <c r="I3378"/>
    </row>
    <row r="3379" spans="1:9" ht="12.75" x14ac:dyDescent="0.2">
      <c r="A3379"/>
      <c r="B3379"/>
      <c r="C3379"/>
      <c r="D3379"/>
      <c r="E3379"/>
      <c r="F3379"/>
      <c r="G3379"/>
      <c r="H3379"/>
      <c r="I3379"/>
    </row>
    <row r="3380" spans="1:9" ht="12.75" x14ac:dyDescent="0.2">
      <c r="A3380"/>
      <c r="B3380"/>
      <c r="C3380"/>
      <c r="D3380"/>
      <c r="E3380"/>
      <c r="F3380"/>
      <c r="G3380"/>
      <c r="H3380"/>
      <c r="I3380"/>
    </row>
    <row r="3381" spans="1:9" ht="12.75" x14ac:dyDescent="0.2">
      <c r="A3381"/>
      <c r="B3381"/>
      <c r="C3381"/>
      <c r="D3381"/>
      <c r="E3381"/>
      <c r="F3381"/>
      <c r="G3381"/>
      <c r="H3381"/>
      <c r="I3381"/>
    </row>
    <row r="3382" spans="1:9" ht="12.75" x14ac:dyDescent="0.2">
      <c r="A3382"/>
      <c r="B3382"/>
      <c r="C3382"/>
      <c r="D3382"/>
      <c r="E3382"/>
      <c r="F3382"/>
      <c r="G3382"/>
      <c r="H3382"/>
      <c r="I3382"/>
    </row>
    <row r="3383" spans="1:9" ht="12.75" x14ac:dyDescent="0.2">
      <c r="A3383"/>
      <c r="B3383"/>
      <c r="C3383"/>
      <c r="D3383"/>
      <c r="E3383"/>
      <c r="F3383"/>
      <c r="G3383"/>
      <c r="H3383"/>
      <c r="I3383"/>
    </row>
    <row r="3384" spans="1:9" ht="12.75" x14ac:dyDescent="0.2">
      <c r="A3384"/>
      <c r="B3384"/>
      <c r="C3384"/>
      <c r="D3384"/>
      <c r="E3384"/>
      <c r="F3384"/>
      <c r="G3384"/>
      <c r="H3384"/>
      <c r="I3384"/>
    </row>
    <row r="3385" spans="1:9" ht="12.75" x14ac:dyDescent="0.2">
      <c r="A3385"/>
      <c r="B3385"/>
      <c r="C3385"/>
      <c r="D3385"/>
      <c r="E3385"/>
      <c r="F3385"/>
      <c r="G3385"/>
      <c r="H3385"/>
      <c r="I3385"/>
    </row>
    <row r="3386" spans="1:9" ht="12.75" x14ac:dyDescent="0.2">
      <c r="A3386"/>
      <c r="B3386"/>
      <c r="C3386"/>
      <c r="D3386"/>
      <c r="E3386"/>
      <c r="F3386"/>
      <c r="G3386"/>
      <c r="H3386"/>
      <c r="I3386"/>
    </row>
    <row r="3387" spans="1:9" ht="12.75" x14ac:dyDescent="0.2">
      <c r="A3387"/>
      <c r="B3387"/>
      <c r="C3387"/>
      <c r="D3387"/>
      <c r="E3387"/>
      <c r="F3387"/>
      <c r="G3387"/>
      <c r="H3387"/>
      <c r="I3387"/>
    </row>
    <row r="3388" spans="1:9" ht="12.75" x14ac:dyDescent="0.2">
      <c r="A3388"/>
      <c r="B3388"/>
      <c r="C3388"/>
      <c r="D3388"/>
      <c r="E3388"/>
      <c r="F3388"/>
      <c r="G3388"/>
      <c r="H3388"/>
      <c r="I3388"/>
    </row>
    <row r="3389" spans="1:9" ht="12.75" x14ac:dyDescent="0.2">
      <c r="A3389"/>
      <c r="B3389"/>
      <c r="C3389"/>
      <c r="D3389"/>
      <c r="E3389"/>
      <c r="F3389"/>
      <c r="G3389"/>
      <c r="H3389"/>
      <c r="I3389"/>
    </row>
    <row r="3390" spans="1:9" ht="12.75" x14ac:dyDescent="0.2">
      <c r="A3390"/>
      <c r="B3390"/>
      <c r="C3390"/>
      <c r="D3390"/>
      <c r="E3390"/>
      <c r="F3390"/>
      <c r="G3390"/>
      <c r="H3390"/>
      <c r="I3390"/>
    </row>
    <row r="3391" spans="1:9" ht="12.75" x14ac:dyDescent="0.2">
      <c r="A3391"/>
      <c r="B3391"/>
      <c r="C3391"/>
      <c r="D3391"/>
      <c r="E3391"/>
      <c r="F3391"/>
      <c r="G3391"/>
      <c r="H3391"/>
      <c r="I3391"/>
    </row>
    <row r="3392" spans="1:9" ht="12.75" x14ac:dyDescent="0.2">
      <c r="A3392"/>
      <c r="B3392"/>
      <c r="C3392"/>
      <c r="D3392"/>
      <c r="E3392"/>
      <c r="F3392"/>
      <c r="G3392"/>
      <c r="H3392"/>
      <c r="I3392"/>
    </row>
    <row r="3393" spans="1:9" ht="12.75" x14ac:dyDescent="0.2">
      <c r="A3393"/>
      <c r="B3393"/>
      <c r="C3393"/>
      <c r="D3393"/>
      <c r="E3393"/>
      <c r="F3393"/>
      <c r="G3393"/>
      <c r="H3393"/>
      <c r="I3393"/>
    </row>
    <row r="3394" spans="1:9" ht="12.75" x14ac:dyDescent="0.2">
      <c r="A3394"/>
      <c r="B3394"/>
      <c r="C3394"/>
      <c r="D3394"/>
      <c r="E3394"/>
      <c r="F3394"/>
      <c r="G3394"/>
      <c r="H3394"/>
      <c r="I3394"/>
    </row>
    <row r="3395" spans="1:9" ht="12.75" x14ac:dyDescent="0.2">
      <c r="A3395"/>
      <c r="B3395"/>
      <c r="C3395"/>
      <c r="D3395"/>
      <c r="E3395"/>
      <c r="F3395"/>
      <c r="G3395"/>
      <c r="H3395"/>
      <c r="I3395"/>
    </row>
    <row r="3396" spans="1:9" ht="12.75" x14ac:dyDescent="0.2">
      <c r="A3396"/>
      <c r="B3396"/>
      <c r="C3396"/>
      <c r="D3396"/>
      <c r="E3396"/>
      <c r="F3396"/>
      <c r="G3396"/>
      <c r="H3396"/>
      <c r="I3396"/>
    </row>
    <row r="3397" spans="1:9" ht="12.75" x14ac:dyDescent="0.2">
      <c r="A3397"/>
      <c r="B3397"/>
      <c r="C3397"/>
      <c r="D3397"/>
      <c r="E3397"/>
      <c r="F3397"/>
      <c r="G3397"/>
      <c r="H3397"/>
      <c r="I3397"/>
    </row>
    <row r="3398" spans="1:9" ht="12.75" x14ac:dyDescent="0.2">
      <c r="A3398"/>
      <c r="B3398"/>
      <c r="C3398"/>
      <c r="D3398"/>
      <c r="E3398"/>
      <c r="F3398"/>
      <c r="G3398"/>
      <c r="H3398"/>
      <c r="I3398"/>
    </row>
    <row r="3399" spans="1:9" ht="12.75" x14ac:dyDescent="0.2">
      <c r="A3399"/>
      <c r="B3399"/>
      <c r="C3399"/>
      <c r="D3399"/>
      <c r="E3399"/>
      <c r="F3399"/>
      <c r="G3399"/>
      <c r="H3399"/>
      <c r="I3399"/>
    </row>
    <row r="3400" spans="1:9" ht="12.75" x14ac:dyDescent="0.2">
      <c r="A3400"/>
      <c r="B3400"/>
      <c r="C3400"/>
      <c r="D3400"/>
      <c r="E3400"/>
      <c r="F3400"/>
      <c r="G3400"/>
      <c r="H3400"/>
      <c r="I3400"/>
    </row>
    <row r="3401" spans="1:9" ht="12.75" x14ac:dyDescent="0.2">
      <c r="A3401"/>
      <c r="B3401"/>
      <c r="C3401"/>
      <c r="D3401"/>
      <c r="E3401"/>
      <c r="F3401"/>
      <c r="G3401"/>
      <c r="H3401"/>
      <c r="I3401"/>
    </row>
    <row r="3402" spans="1:9" ht="12.75" x14ac:dyDescent="0.2">
      <c r="A3402"/>
      <c r="B3402"/>
      <c r="C3402"/>
      <c r="D3402"/>
      <c r="E3402"/>
      <c r="F3402"/>
      <c r="G3402"/>
      <c r="H3402"/>
      <c r="I3402"/>
    </row>
    <row r="3403" spans="1:9" ht="12.75" x14ac:dyDescent="0.2">
      <c r="A3403"/>
      <c r="B3403"/>
      <c r="C3403"/>
      <c r="D3403"/>
      <c r="E3403"/>
      <c r="F3403"/>
      <c r="G3403"/>
      <c r="H3403"/>
      <c r="I3403"/>
    </row>
    <row r="3404" spans="1:9" ht="12.75" x14ac:dyDescent="0.2">
      <c r="A3404"/>
      <c r="B3404"/>
      <c r="C3404"/>
      <c r="D3404"/>
      <c r="E3404"/>
      <c r="F3404"/>
      <c r="G3404"/>
      <c r="H3404"/>
      <c r="I3404"/>
    </row>
    <row r="3405" spans="1:9" ht="12.75" x14ac:dyDescent="0.2">
      <c r="A3405"/>
      <c r="B3405"/>
      <c r="C3405"/>
      <c r="D3405"/>
      <c r="E3405"/>
      <c r="F3405"/>
      <c r="G3405"/>
      <c r="H3405"/>
      <c r="I3405"/>
    </row>
    <row r="3406" spans="1:9" ht="12.75" x14ac:dyDescent="0.2">
      <c r="A3406"/>
      <c r="B3406"/>
      <c r="C3406"/>
      <c r="D3406"/>
      <c r="E3406"/>
      <c r="F3406"/>
      <c r="G3406"/>
      <c r="H3406"/>
      <c r="I3406"/>
    </row>
    <row r="3407" spans="1:9" ht="12.75" x14ac:dyDescent="0.2">
      <c r="A3407"/>
      <c r="B3407"/>
      <c r="C3407"/>
      <c r="D3407"/>
      <c r="E3407"/>
      <c r="F3407"/>
      <c r="G3407"/>
      <c r="H3407"/>
      <c r="I3407"/>
    </row>
    <row r="3408" spans="1:9" ht="12.75" x14ac:dyDescent="0.2">
      <c r="A3408"/>
      <c r="B3408"/>
      <c r="C3408"/>
      <c r="D3408"/>
      <c r="E3408"/>
      <c r="F3408"/>
      <c r="G3408"/>
      <c r="H3408"/>
      <c r="I3408"/>
    </row>
    <row r="3409" spans="1:9" ht="12.75" x14ac:dyDescent="0.2">
      <c r="A3409"/>
      <c r="B3409"/>
      <c r="C3409"/>
      <c r="D3409"/>
      <c r="E3409"/>
      <c r="F3409"/>
      <c r="G3409"/>
      <c r="H3409"/>
      <c r="I3409"/>
    </row>
    <row r="3410" spans="1:9" ht="12.75" x14ac:dyDescent="0.2">
      <c r="A3410"/>
      <c r="B3410"/>
      <c r="C3410"/>
      <c r="D3410"/>
      <c r="E3410"/>
      <c r="F3410"/>
      <c r="G3410"/>
      <c r="H3410"/>
      <c r="I3410"/>
    </row>
    <row r="3411" spans="1:9" ht="12.75" x14ac:dyDescent="0.2">
      <c r="A3411"/>
      <c r="B3411"/>
      <c r="C3411"/>
      <c r="D3411"/>
      <c r="E3411"/>
      <c r="F3411"/>
      <c r="G3411"/>
      <c r="H3411"/>
      <c r="I3411"/>
    </row>
    <row r="3412" spans="1:9" ht="12.75" x14ac:dyDescent="0.2">
      <c r="A3412"/>
      <c r="B3412"/>
      <c r="C3412"/>
      <c r="D3412"/>
      <c r="E3412"/>
      <c r="F3412"/>
      <c r="G3412"/>
      <c r="H3412"/>
      <c r="I3412"/>
    </row>
    <row r="3413" spans="1:9" ht="12.75" x14ac:dyDescent="0.2">
      <c r="A3413"/>
      <c r="B3413"/>
      <c r="C3413"/>
      <c r="D3413"/>
      <c r="E3413"/>
      <c r="F3413"/>
      <c r="G3413"/>
      <c r="H3413"/>
      <c r="I3413"/>
    </row>
    <row r="3414" spans="1:9" ht="12.75" x14ac:dyDescent="0.2">
      <c r="A3414"/>
      <c r="B3414"/>
      <c r="C3414"/>
      <c r="D3414"/>
      <c r="E3414"/>
      <c r="F3414"/>
      <c r="G3414"/>
      <c r="H3414"/>
      <c r="I3414"/>
    </row>
    <row r="3415" spans="1:9" ht="12.75" x14ac:dyDescent="0.2">
      <c r="A3415"/>
      <c r="B3415"/>
      <c r="C3415"/>
      <c r="D3415"/>
      <c r="E3415"/>
      <c r="F3415"/>
      <c r="G3415"/>
      <c r="H3415"/>
      <c r="I3415"/>
    </row>
    <row r="3416" spans="1:9" ht="12.75" x14ac:dyDescent="0.2">
      <c r="A3416"/>
      <c r="B3416"/>
      <c r="C3416"/>
      <c r="D3416"/>
      <c r="E3416"/>
      <c r="F3416"/>
      <c r="G3416"/>
      <c r="H3416"/>
      <c r="I3416"/>
    </row>
    <row r="3417" spans="1:9" ht="12.75" x14ac:dyDescent="0.2">
      <c r="A3417"/>
      <c r="B3417"/>
      <c r="C3417"/>
      <c r="D3417"/>
      <c r="E3417"/>
      <c r="F3417"/>
      <c r="G3417"/>
      <c r="H3417"/>
      <c r="I3417"/>
    </row>
    <row r="3418" spans="1:9" ht="12.75" x14ac:dyDescent="0.2">
      <c r="A3418"/>
      <c r="B3418"/>
      <c r="C3418"/>
      <c r="D3418"/>
      <c r="E3418"/>
      <c r="F3418"/>
      <c r="G3418"/>
      <c r="H3418"/>
      <c r="I3418"/>
    </row>
    <row r="3419" spans="1:9" ht="12.75" x14ac:dyDescent="0.2">
      <c r="A3419"/>
      <c r="B3419"/>
      <c r="C3419"/>
      <c r="D3419"/>
      <c r="E3419"/>
      <c r="F3419"/>
      <c r="G3419"/>
      <c r="H3419"/>
      <c r="I3419"/>
    </row>
    <row r="3420" spans="1:9" ht="12.75" x14ac:dyDescent="0.2">
      <c r="A3420"/>
      <c r="B3420"/>
      <c r="C3420"/>
      <c r="D3420"/>
      <c r="E3420"/>
      <c r="F3420"/>
      <c r="G3420"/>
      <c r="H3420"/>
      <c r="I3420"/>
    </row>
    <row r="3421" spans="1:9" ht="12.75" x14ac:dyDescent="0.2">
      <c r="A3421"/>
      <c r="B3421"/>
      <c r="C3421"/>
      <c r="D3421"/>
      <c r="E3421"/>
      <c r="F3421"/>
      <c r="G3421"/>
      <c r="H3421"/>
      <c r="I3421"/>
    </row>
    <row r="3422" spans="1:9" ht="12.75" x14ac:dyDescent="0.2">
      <c r="A3422"/>
      <c r="B3422"/>
      <c r="C3422"/>
      <c r="D3422"/>
      <c r="E3422"/>
      <c r="F3422"/>
      <c r="G3422"/>
      <c r="H3422"/>
      <c r="I3422"/>
    </row>
    <row r="3423" spans="1:9" ht="12.75" x14ac:dyDescent="0.2">
      <c r="A3423"/>
      <c r="B3423"/>
      <c r="C3423"/>
      <c r="D3423"/>
      <c r="E3423"/>
      <c r="F3423"/>
      <c r="G3423"/>
      <c r="H3423"/>
      <c r="I3423"/>
    </row>
    <row r="3424" spans="1:9" ht="12.75" x14ac:dyDescent="0.2">
      <c r="A3424"/>
      <c r="B3424"/>
      <c r="C3424"/>
      <c r="D3424"/>
      <c r="E3424"/>
      <c r="F3424"/>
      <c r="G3424"/>
      <c r="H3424"/>
      <c r="I3424"/>
    </row>
    <row r="3425" spans="1:9" ht="12.75" x14ac:dyDescent="0.2">
      <c r="A3425"/>
      <c r="B3425"/>
      <c r="C3425"/>
      <c r="D3425"/>
      <c r="E3425"/>
      <c r="F3425"/>
      <c r="G3425"/>
      <c r="H3425"/>
      <c r="I3425"/>
    </row>
    <row r="3426" spans="1:9" ht="12.75" x14ac:dyDescent="0.2">
      <c r="A3426"/>
      <c r="B3426"/>
      <c r="C3426"/>
      <c r="D3426"/>
      <c r="E3426"/>
      <c r="F3426"/>
      <c r="G3426"/>
      <c r="H3426"/>
      <c r="I3426"/>
    </row>
    <row r="3427" spans="1:9" ht="12.75" x14ac:dyDescent="0.2">
      <c r="A3427"/>
      <c r="B3427"/>
      <c r="C3427"/>
      <c r="D3427"/>
      <c r="E3427"/>
      <c r="F3427"/>
      <c r="G3427"/>
      <c r="H3427"/>
      <c r="I3427"/>
    </row>
    <row r="3428" spans="1:9" ht="12.75" x14ac:dyDescent="0.2">
      <c r="A3428"/>
      <c r="B3428"/>
      <c r="C3428"/>
      <c r="D3428"/>
      <c r="E3428"/>
      <c r="F3428"/>
      <c r="G3428"/>
      <c r="H3428"/>
      <c r="I3428"/>
    </row>
    <row r="3429" spans="1:9" ht="12.75" x14ac:dyDescent="0.2">
      <c r="A3429"/>
      <c r="B3429"/>
      <c r="C3429"/>
      <c r="D3429"/>
      <c r="E3429"/>
      <c r="F3429"/>
      <c r="G3429"/>
      <c r="H3429"/>
      <c r="I3429"/>
    </row>
    <row r="3430" spans="1:9" ht="12.75" x14ac:dyDescent="0.2">
      <c r="A3430"/>
      <c r="B3430"/>
      <c r="C3430"/>
      <c r="D3430"/>
      <c r="E3430"/>
      <c r="F3430"/>
      <c r="G3430"/>
      <c r="H3430"/>
      <c r="I3430"/>
    </row>
    <row r="3431" spans="1:9" ht="12.75" x14ac:dyDescent="0.2">
      <c r="A3431"/>
      <c r="B3431"/>
      <c r="C3431"/>
      <c r="D3431"/>
      <c r="E3431"/>
      <c r="F3431"/>
      <c r="G3431"/>
      <c r="H3431"/>
      <c r="I3431"/>
    </row>
    <row r="3432" spans="1:9" ht="12.75" x14ac:dyDescent="0.2">
      <c r="A3432"/>
      <c r="B3432"/>
      <c r="C3432"/>
      <c r="D3432"/>
      <c r="E3432"/>
      <c r="F3432"/>
      <c r="G3432"/>
      <c r="H3432"/>
      <c r="I3432"/>
    </row>
    <row r="3433" spans="1:9" ht="12.75" x14ac:dyDescent="0.2">
      <c r="A3433"/>
      <c r="B3433"/>
      <c r="C3433"/>
      <c r="D3433"/>
      <c r="E3433"/>
      <c r="F3433"/>
      <c r="G3433"/>
      <c r="H3433"/>
      <c r="I3433"/>
    </row>
    <row r="3434" spans="1:9" ht="12.75" x14ac:dyDescent="0.2">
      <c r="A3434"/>
      <c r="B3434"/>
      <c r="C3434"/>
      <c r="D3434"/>
      <c r="E3434"/>
      <c r="F3434"/>
      <c r="G3434"/>
      <c r="H3434"/>
      <c r="I3434"/>
    </row>
    <row r="3435" spans="1:9" ht="12.75" x14ac:dyDescent="0.2">
      <c r="A3435"/>
      <c r="B3435"/>
      <c r="C3435"/>
      <c r="D3435"/>
      <c r="E3435"/>
      <c r="F3435"/>
      <c r="G3435"/>
      <c r="H3435"/>
      <c r="I3435"/>
    </row>
    <row r="3436" spans="1:9" ht="12.75" x14ac:dyDescent="0.2">
      <c r="A3436"/>
      <c r="B3436"/>
      <c r="C3436"/>
      <c r="D3436"/>
      <c r="E3436"/>
      <c r="F3436"/>
      <c r="G3436"/>
      <c r="H3436"/>
      <c r="I3436"/>
    </row>
    <row r="3437" spans="1:9" ht="12.75" x14ac:dyDescent="0.2">
      <c r="A3437"/>
      <c r="B3437"/>
      <c r="C3437"/>
      <c r="D3437"/>
      <c r="E3437"/>
      <c r="F3437"/>
      <c r="G3437"/>
      <c r="H3437"/>
      <c r="I3437"/>
    </row>
    <row r="3438" spans="1:9" ht="12.75" x14ac:dyDescent="0.2">
      <c r="A3438"/>
      <c r="B3438"/>
      <c r="C3438"/>
      <c r="D3438"/>
      <c r="E3438"/>
      <c r="F3438"/>
      <c r="G3438"/>
      <c r="H3438"/>
      <c r="I3438"/>
    </row>
    <row r="3439" spans="1:9" ht="12.75" x14ac:dyDescent="0.2">
      <c r="A3439"/>
      <c r="B3439"/>
      <c r="C3439"/>
      <c r="D3439"/>
      <c r="E3439"/>
      <c r="F3439"/>
      <c r="G3439"/>
      <c r="H3439"/>
      <c r="I3439"/>
    </row>
    <row r="3440" spans="1:9" ht="12.75" x14ac:dyDescent="0.2">
      <c r="A3440"/>
      <c r="B3440"/>
      <c r="C3440"/>
      <c r="D3440"/>
      <c r="E3440"/>
      <c r="F3440"/>
      <c r="G3440"/>
      <c r="H3440"/>
      <c r="I3440"/>
    </row>
    <row r="3441" spans="1:9" ht="12.75" x14ac:dyDescent="0.2">
      <c r="A3441"/>
      <c r="B3441"/>
      <c r="C3441"/>
      <c r="D3441"/>
      <c r="E3441"/>
      <c r="F3441"/>
      <c r="G3441"/>
      <c r="H3441"/>
      <c r="I3441"/>
    </row>
    <row r="3442" spans="1:9" ht="12.75" x14ac:dyDescent="0.2">
      <c r="A3442"/>
      <c r="B3442"/>
      <c r="C3442"/>
      <c r="D3442"/>
      <c r="E3442"/>
      <c r="F3442"/>
      <c r="G3442"/>
      <c r="H3442"/>
      <c r="I3442"/>
    </row>
    <row r="3443" spans="1:9" ht="12.75" x14ac:dyDescent="0.2">
      <c r="A3443"/>
      <c r="B3443"/>
      <c r="C3443"/>
      <c r="D3443"/>
      <c r="E3443"/>
      <c r="F3443"/>
      <c r="G3443"/>
      <c r="H3443"/>
      <c r="I3443"/>
    </row>
    <row r="3444" spans="1:9" ht="12.75" x14ac:dyDescent="0.2">
      <c r="A3444"/>
      <c r="B3444"/>
      <c r="C3444"/>
      <c r="D3444"/>
      <c r="E3444"/>
      <c r="F3444"/>
      <c r="G3444"/>
      <c r="H3444"/>
      <c r="I3444"/>
    </row>
    <row r="3445" spans="1:9" ht="12.75" x14ac:dyDescent="0.2">
      <c r="A3445"/>
      <c r="B3445"/>
      <c r="C3445"/>
      <c r="D3445"/>
      <c r="E3445"/>
      <c r="F3445"/>
      <c r="G3445"/>
      <c r="H3445"/>
      <c r="I3445"/>
    </row>
    <row r="3446" spans="1:9" ht="12.75" x14ac:dyDescent="0.2">
      <c r="A3446"/>
      <c r="B3446"/>
      <c r="C3446"/>
      <c r="D3446"/>
      <c r="E3446"/>
      <c r="F3446"/>
      <c r="G3446"/>
      <c r="H3446"/>
      <c r="I3446"/>
    </row>
    <row r="3447" spans="1:9" ht="12.75" x14ac:dyDescent="0.2">
      <c r="A3447"/>
      <c r="B3447"/>
      <c r="C3447"/>
      <c r="D3447"/>
      <c r="E3447"/>
      <c r="F3447"/>
      <c r="G3447"/>
      <c r="H3447"/>
      <c r="I3447"/>
    </row>
    <row r="3448" spans="1:9" ht="12.75" x14ac:dyDescent="0.2">
      <c r="A3448"/>
      <c r="B3448"/>
      <c r="C3448"/>
      <c r="D3448"/>
      <c r="E3448"/>
      <c r="F3448"/>
      <c r="G3448"/>
      <c r="H3448"/>
      <c r="I3448"/>
    </row>
    <row r="3449" spans="1:9" ht="12.75" x14ac:dyDescent="0.2">
      <c r="A3449"/>
      <c r="B3449"/>
      <c r="C3449"/>
      <c r="D3449"/>
      <c r="E3449"/>
      <c r="F3449"/>
      <c r="G3449"/>
      <c r="H3449"/>
      <c r="I3449"/>
    </row>
    <row r="3450" spans="1:9" ht="12.75" x14ac:dyDescent="0.2">
      <c r="A3450"/>
      <c r="B3450"/>
      <c r="C3450"/>
      <c r="D3450"/>
      <c r="E3450"/>
      <c r="F3450"/>
      <c r="G3450"/>
      <c r="H3450"/>
      <c r="I3450"/>
    </row>
    <row r="3451" spans="1:9" ht="12.75" x14ac:dyDescent="0.2">
      <c r="A3451"/>
      <c r="B3451"/>
      <c r="C3451"/>
      <c r="D3451"/>
      <c r="E3451"/>
      <c r="F3451"/>
      <c r="G3451"/>
      <c r="H3451"/>
      <c r="I3451"/>
    </row>
    <row r="3452" spans="1:9" ht="12.75" x14ac:dyDescent="0.2">
      <c r="A3452"/>
      <c r="B3452"/>
      <c r="C3452"/>
      <c r="D3452"/>
      <c r="E3452"/>
      <c r="F3452"/>
      <c r="G3452"/>
      <c r="H3452"/>
      <c r="I3452"/>
    </row>
    <row r="3453" spans="1:9" ht="12.75" x14ac:dyDescent="0.2">
      <c r="A3453"/>
      <c r="B3453"/>
      <c r="C3453"/>
      <c r="D3453"/>
      <c r="E3453"/>
      <c r="F3453"/>
      <c r="G3453"/>
      <c r="H3453"/>
      <c r="I3453"/>
    </row>
    <row r="3454" spans="1:9" ht="12.75" x14ac:dyDescent="0.2">
      <c r="A3454"/>
      <c r="B3454"/>
      <c r="C3454"/>
      <c r="D3454"/>
      <c r="E3454"/>
      <c r="F3454"/>
      <c r="G3454"/>
      <c r="H3454"/>
      <c r="I3454"/>
    </row>
    <row r="3455" spans="1:9" ht="12.75" x14ac:dyDescent="0.2">
      <c r="A3455"/>
      <c r="B3455"/>
      <c r="C3455"/>
      <c r="D3455"/>
      <c r="E3455"/>
      <c r="F3455"/>
      <c r="G3455"/>
      <c r="H3455"/>
      <c r="I3455"/>
    </row>
    <row r="3456" spans="1:9" ht="12.75" x14ac:dyDescent="0.2">
      <c r="A3456"/>
      <c r="B3456"/>
      <c r="C3456"/>
      <c r="D3456"/>
      <c r="E3456"/>
      <c r="F3456"/>
      <c r="G3456"/>
      <c r="H3456"/>
      <c r="I3456"/>
    </row>
    <row r="3457" spans="1:9" ht="12.75" x14ac:dyDescent="0.2">
      <c r="A3457"/>
      <c r="B3457"/>
      <c r="C3457"/>
      <c r="D3457"/>
      <c r="E3457"/>
      <c r="F3457"/>
      <c r="G3457"/>
      <c r="H3457"/>
      <c r="I3457"/>
    </row>
    <row r="3458" spans="1:9" ht="12.75" x14ac:dyDescent="0.2">
      <c r="A3458"/>
      <c r="B3458"/>
      <c r="C3458"/>
      <c r="D3458"/>
      <c r="E3458"/>
      <c r="F3458"/>
      <c r="G3458"/>
      <c r="H3458"/>
      <c r="I3458"/>
    </row>
    <row r="3459" spans="1:9" ht="12.75" x14ac:dyDescent="0.2">
      <c r="A3459"/>
      <c r="B3459"/>
      <c r="C3459"/>
      <c r="D3459"/>
      <c r="E3459"/>
      <c r="F3459"/>
      <c r="G3459"/>
      <c r="H3459"/>
      <c r="I3459"/>
    </row>
    <row r="3460" spans="1:9" ht="12.75" x14ac:dyDescent="0.2">
      <c r="A3460"/>
      <c r="B3460"/>
      <c r="C3460"/>
      <c r="D3460"/>
      <c r="E3460"/>
      <c r="F3460"/>
      <c r="G3460"/>
      <c r="H3460"/>
      <c r="I3460"/>
    </row>
    <row r="3461" spans="1:9" ht="12.75" x14ac:dyDescent="0.2">
      <c r="A3461"/>
      <c r="B3461"/>
      <c r="C3461"/>
      <c r="D3461"/>
      <c r="E3461"/>
      <c r="F3461"/>
      <c r="G3461"/>
      <c r="H3461"/>
      <c r="I3461"/>
    </row>
    <row r="3462" spans="1:9" ht="12.75" x14ac:dyDescent="0.2">
      <c r="A3462"/>
      <c r="B3462"/>
      <c r="C3462"/>
      <c r="D3462"/>
      <c r="E3462"/>
      <c r="F3462"/>
      <c r="G3462"/>
      <c r="H3462"/>
      <c r="I3462"/>
    </row>
    <row r="3463" spans="1:9" ht="12.75" x14ac:dyDescent="0.2">
      <c r="A3463"/>
      <c r="B3463"/>
      <c r="C3463"/>
      <c r="D3463"/>
      <c r="E3463"/>
      <c r="F3463"/>
      <c r="G3463"/>
      <c r="H3463"/>
      <c r="I3463"/>
    </row>
    <row r="3464" spans="1:9" ht="12.75" x14ac:dyDescent="0.2">
      <c r="A3464"/>
      <c r="B3464"/>
      <c r="C3464"/>
      <c r="D3464"/>
      <c r="E3464"/>
      <c r="F3464"/>
      <c r="G3464"/>
      <c r="H3464"/>
      <c r="I3464"/>
    </row>
    <row r="3465" spans="1:9" ht="12.75" x14ac:dyDescent="0.2">
      <c r="A3465"/>
      <c r="B3465"/>
      <c r="C3465"/>
      <c r="D3465"/>
      <c r="E3465"/>
      <c r="F3465"/>
      <c r="G3465"/>
      <c r="H3465"/>
      <c r="I3465"/>
    </row>
    <row r="3466" spans="1:9" ht="12.75" x14ac:dyDescent="0.2">
      <c r="A3466"/>
      <c r="B3466"/>
      <c r="C3466"/>
      <c r="D3466"/>
      <c r="E3466"/>
      <c r="F3466"/>
      <c r="G3466"/>
      <c r="H3466"/>
      <c r="I3466"/>
    </row>
    <row r="3467" spans="1:9" ht="12.75" x14ac:dyDescent="0.2">
      <c r="A3467"/>
      <c r="B3467"/>
      <c r="C3467"/>
      <c r="D3467"/>
      <c r="E3467"/>
      <c r="F3467"/>
      <c r="G3467"/>
      <c r="H3467"/>
      <c r="I3467"/>
    </row>
    <row r="3468" spans="1:9" ht="12.75" x14ac:dyDescent="0.2">
      <c r="A3468"/>
      <c r="B3468"/>
      <c r="C3468"/>
      <c r="D3468"/>
      <c r="E3468"/>
      <c r="F3468"/>
      <c r="G3468"/>
      <c r="H3468"/>
      <c r="I3468"/>
    </row>
    <row r="3469" spans="1:9" ht="12.75" x14ac:dyDescent="0.2">
      <c r="A3469"/>
      <c r="B3469"/>
      <c r="C3469"/>
      <c r="D3469"/>
      <c r="E3469"/>
      <c r="F3469"/>
      <c r="G3469"/>
      <c r="H3469"/>
      <c r="I3469"/>
    </row>
    <row r="3470" spans="1:9" ht="12.75" x14ac:dyDescent="0.2">
      <c r="A3470"/>
      <c r="B3470"/>
      <c r="C3470"/>
      <c r="D3470"/>
      <c r="E3470"/>
      <c r="F3470"/>
      <c r="G3470"/>
      <c r="H3470"/>
      <c r="I3470"/>
    </row>
    <row r="3471" spans="1:9" ht="12.75" x14ac:dyDescent="0.2">
      <c r="A3471"/>
      <c r="B3471"/>
      <c r="C3471"/>
      <c r="D3471"/>
      <c r="E3471"/>
      <c r="F3471"/>
      <c r="G3471"/>
      <c r="H3471"/>
      <c r="I3471"/>
    </row>
    <row r="3472" spans="1:9" ht="12.75" x14ac:dyDescent="0.2">
      <c r="A3472"/>
      <c r="B3472"/>
      <c r="C3472"/>
      <c r="D3472"/>
      <c r="E3472"/>
      <c r="F3472"/>
      <c r="G3472"/>
      <c r="H3472"/>
      <c r="I3472"/>
    </row>
    <row r="3473" spans="1:9" ht="12.75" x14ac:dyDescent="0.2">
      <c r="A3473"/>
      <c r="B3473"/>
      <c r="C3473"/>
      <c r="D3473"/>
      <c r="E3473"/>
      <c r="F3473"/>
      <c r="G3473"/>
      <c r="H3473"/>
      <c r="I3473"/>
    </row>
    <row r="3474" spans="1:9" ht="12.75" x14ac:dyDescent="0.2">
      <c r="A3474"/>
      <c r="B3474"/>
      <c r="C3474"/>
      <c r="D3474"/>
      <c r="E3474"/>
      <c r="F3474"/>
      <c r="G3474"/>
      <c r="H3474"/>
      <c r="I3474"/>
    </row>
    <row r="3475" spans="1:9" ht="12.75" x14ac:dyDescent="0.2">
      <c r="A3475"/>
      <c r="B3475"/>
      <c r="C3475"/>
      <c r="D3475"/>
      <c r="E3475"/>
      <c r="F3475"/>
      <c r="G3475"/>
      <c r="H3475"/>
      <c r="I3475"/>
    </row>
    <row r="3476" spans="1:9" ht="12.75" x14ac:dyDescent="0.2">
      <c r="A3476"/>
      <c r="B3476"/>
      <c r="C3476"/>
      <c r="D3476"/>
      <c r="E3476"/>
      <c r="F3476"/>
      <c r="G3476"/>
      <c r="H3476"/>
      <c r="I3476"/>
    </row>
    <row r="3477" spans="1:9" ht="12.75" x14ac:dyDescent="0.2">
      <c r="A3477"/>
      <c r="B3477"/>
      <c r="C3477"/>
      <c r="D3477"/>
      <c r="E3477"/>
      <c r="F3477"/>
      <c r="G3477"/>
      <c r="H3477"/>
      <c r="I3477"/>
    </row>
    <row r="3478" spans="1:9" ht="12.75" x14ac:dyDescent="0.2">
      <c r="A3478"/>
      <c r="B3478"/>
      <c r="C3478"/>
      <c r="D3478"/>
      <c r="E3478"/>
      <c r="F3478"/>
      <c r="G3478"/>
      <c r="H3478"/>
      <c r="I3478"/>
    </row>
    <row r="3479" spans="1:9" ht="12.75" x14ac:dyDescent="0.2">
      <c r="A3479"/>
      <c r="B3479"/>
      <c r="C3479"/>
      <c r="D3479"/>
      <c r="E3479"/>
      <c r="F3479"/>
      <c r="G3479"/>
      <c r="H3479"/>
      <c r="I3479"/>
    </row>
    <row r="3480" spans="1:9" ht="12.75" x14ac:dyDescent="0.2">
      <c r="A3480"/>
      <c r="B3480"/>
      <c r="C3480"/>
      <c r="D3480"/>
      <c r="E3480"/>
      <c r="F3480"/>
      <c r="G3480"/>
      <c r="H3480"/>
      <c r="I3480"/>
    </row>
    <row r="3481" spans="1:9" ht="12.75" x14ac:dyDescent="0.2">
      <c r="A3481"/>
      <c r="B3481"/>
      <c r="C3481"/>
      <c r="D3481"/>
      <c r="E3481"/>
      <c r="F3481"/>
      <c r="G3481"/>
      <c r="H3481"/>
      <c r="I3481"/>
    </row>
    <row r="3482" spans="1:9" ht="12.75" x14ac:dyDescent="0.2">
      <c r="A3482"/>
      <c r="B3482"/>
      <c r="C3482"/>
      <c r="D3482"/>
      <c r="E3482"/>
      <c r="F3482"/>
      <c r="G3482"/>
      <c r="H3482"/>
      <c r="I3482"/>
    </row>
    <row r="3483" spans="1:9" ht="12.75" x14ac:dyDescent="0.2">
      <c r="A3483"/>
      <c r="B3483"/>
      <c r="C3483"/>
      <c r="D3483"/>
      <c r="E3483"/>
      <c r="F3483"/>
      <c r="G3483"/>
      <c r="H3483"/>
      <c r="I3483"/>
    </row>
    <row r="3484" spans="1:9" ht="12.75" x14ac:dyDescent="0.2">
      <c r="A3484"/>
      <c r="B3484"/>
      <c r="C3484"/>
      <c r="D3484"/>
      <c r="E3484"/>
      <c r="F3484"/>
      <c r="G3484"/>
      <c r="H3484"/>
      <c r="I3484"/>
    </row>
    <row r="3485" spans="1:9" ht="12.75" x14ac:dyDescent="0.2">
      <c r="A3485"/>
      <c r="B3485"/>
      <c r="C3485"/>
      <c r="D3485"/>
      <c r="E3485"/>
      <c r="F3485"/>
      <c r="G3485"/>
      <c r="H3485"/>
      <c r="I3485"/>
    </row>
    <row r="3486" spans="1:9" ht="12.75" x14ac:dyDescent="0.2">
      <c r="A3486"/>
      <c r="B3486"/>
      <c r="C3486"/>
      <c r="D3486"/>
      <c r="E3486"/>
      <c r="F3486"/>
      <c r="G3486"/>
      <c r="H3486"/>
      <c r="I3486"/>
    </row>
    <row r="3487" spans="1:9" ht="12.75" x14ac:dyDescent="0.2">
      <c r="A3487"/>
      <c r="B3487"/>
      <c r="C3487"/>
      <c r="D3487"/>
      <c r="E3487"/>
      <c r="F3487"/>
      <c r="G3487"/>
      <c r="H3487"/>
      <c r="I3487"/>
    </row>
    <row r="3488" spans="1:9" ht="12.75" x14ac:dyDescent="0.2">
      <c r="A3488"/>
      <c r="B3488"/>
      <c r="C3488"/>
      <c r="D3488"/>
      <c r="E3488"/>
      <c r="F3488"/>
      <c r="G3488"/>
      <c r="H3488"/>
      <c r="I3488"/>
    </row>
    <row r="3489" spans="1:9" ht="12.75" x14ac:dyDescent="0.2">
      <c r="A3489"/>
      <c r="B3489"/>
      <c r="C3489"/>
      <c r="D3489"/>
      <c r="E3489"/>
      <c r="F3489"/>
      <c r="G3489"/>
      <c r="H3489"/>
      <c r="I3489"/>
    </row>
    <row r="3490" spans="1:9" ht="12.75" x14ac:dyDescent="0.2">
      <c r="A3490"/>
      <c r="B3490"/>
      <c r="C3490"/>
      <c r="D3490"/>
      <c r="E3490"/>
      <c r="F3490"/>
      <c r="G3490"/>
      <c r="H3490"/>
      <c r="I3490"/>
    </row>
    <row r="3491" spans="1:9" ht="12.75" x14ac:dyDescent="0.2">
      <c r="A3491"/>
      <c r="B3491"/>
      <c r="C3491"/>
      <c r="D3491"/>
      <c r="E3491"/>
      <c r="F3491"/>
      <c r="G3491"/>
      <c r="H3491"/>
      <c r="I3491"/>
    </row>
    <row r="3492" spans="1:9" ht="12.75" x14ac:dyDescent="0.2">
      <c r="A3492"/>
      <c r="B3492"/>
      <c r="C3492"/>
      <c r="D3492"/>
      <c r="E3492"/>
      <c r="F3492"/>
      <c r="G3492"/>
      <c r="H3492"/>
      <c r="I3492"/>
    </row>
    <row r="3493" spans="1:9" ht="12.75" x14ac:dyDescent="0.2">
      <c r="A3493"/>
      <c r="B3493"/>
      <c r="C3493"/>
      <c r="D3493"/>
      <c r="E3493"/>
      <c r="F3493"/>
      <c r="G3493"/>
      <c r="H3493"/>
      <c r="I3493"/>
    </row>
    <row r="3494" spans="1:9" ht="12.75" x14ac:dyDescent="0.2">
      <c r="A3494"/>
      <c r="B3494"/>
      <c r="C3494"/>
      <c r="D3494"/>
      <c r="E3494"/>
      <c r="F3494"/>
      <c r="G3494"/>
      <c r="H3494"/>
      <c r="I3494"/>
    </row>
    <row r="3495" spans="1:9" ht="12.75" x14ac:dyDescent="0.2">
      <c r="A3495"/>
      <c r="B3495"/>
      <c r="C3495"/>
      <c r="D3495"/>
      <c r="E3495"/>
      <c r="F3495"/>
      <c r="G3495"/>
      <c r="H3495"/>
      <c r="I3495"/>
    </row>
    <row r="3496" spans="1:9" ht="12.75" x14ac:dyDescent="0.2">
      <c r="A3496"/>
      <c r="B3496"/>
      <c r="C3496"/>
      <c r="D3496"/>
      <c r="E3496"/>
      <c r="F3496"/>
      <c r="G3496"/>
      <c r="H3496"/>
      <c r="I3496"/>
    </row>
    <row r="3497" spans="1:9" ht="12.75" x14ac:dyDescent="0.2">
      <c r="A3497"/>
      <c r="B3497"/>
      <c r="C3497"/>
      <c r="D3497"/>
      <c r="E3497"/>
      <c r="F3497"/>
      <c r="G3497"/>
      <c r="H3497"/>
      <c r="I3497"/>
    </row>
    <row r="3498" spans="1:9" ht="12.75" x14ac:dyDescent="0.2">
      <c r="A3498"/>
      <c r="B3498"/>
      <c r="C3498"/>
      <c r="D3498"/>
      <c r="E3498"/>
      <c r="F3498"/>
      <c r="G3498"/>
      <c r="H3498"/>
      <c r="I3498"/>
    </row>
    <row r="3499" spans="1:9" ht="12.75" x14ac:dyDescent="0.2">
      <c r="A3499"/>
      <c r="B3499"/>
      <c r="C3499"/>
      <c r="D3499"/>
      <c r="E3499"/>
      <c r="F3499"/>
      <c r="G3499"/>
      <c r="H3499"/>
      <c r="I3499"/>
    </row>
    <row r="3500" spans="1:9" ht="12.75" x14ac:dyDescent="0.2">
      <c r="A3500"/>
      <c r="B3500"/>
      <c r="C3500"/>
      <c r="D3500"/>
      <c r="E3500"/>
      <c r="F3500"/>
      <c r="G3500"/>
      <c r="H3500"/>
      <c r="I3500"/>
    </row>
    <row r="3501" spans="1:9" ht="12.75" x14ac:dyDescent="0.2">
      <c r="A3501"/>
      <c r="B3501"/>
      <c r="C3501"/>
      <c r="D3501"/>
      <c r="E3501"/>
      <c r="F3501"/>
      <c r="G3501"/>
      <c r="H3501"/>
      <c r="I3501"/>
    </row>
    <row r="3502" spans="1:9" ht="12.75" x14ac:dyDescent="0.2">
      <c r="A3502"/>
      <c r="B3502"/>
      <c r="C3502"/>
      <c r="D3502"/>
      <c r="E3502"/>
      <c r="F3502"/>
      <c r="G3502"/>
      <c r="H3502"/>
      <c r="I3502"/>
    </row>
    <row r="3503" spans="1:9" ht="12.75" x14ac:dyDescent="0.2">
      <c r="A3503"/>
      <c r="B3503"/>
      <c r="C3503"/>
      <c r="D3503"/>
      <c r="E3503"/>
      <c r="F3503"/>
      <c r="G3503"/>
      <c r="H3503"/>
      <c r="I3503"/>
    </row>
    <row r="3504" spans="1:9" ht="12.75" x14ac:dyDescent="0.2">
      <c r="A3504"/>
      <c r="B3504"/>
      <c r="C3504"/>
      <c r="D3504"/>
      <c r="E3504"/>
      <c r="F3504"/>
      <c r="G3504"/>
      <c r="H3504"/>
      <c r="I3504"/>
    </row>
    <row r="3505" spans="1:9" ht="12.75" x14ac:dyDescent="0.2">
      <c r="A3505"/>
      <c r="B3505"/>
      <c r="C3505"/>
      <c r="D3505"/>
      <c r="E3505"/>
      <c r="F3505"/>
      <c r="G3505"/>
      <c r="H3505"/>
      <c r="I3505"/>
    </row>
    <row r="3506" spans="1:9" ht="12.75" x14ac:dyDescent="0.2">
      <c r="A3506"/>
      <c r="B3506"/>
      <c r="C3506"/>
      <c r="D3506"/>
      <c r="E3506"/>
      <c r="F3506"/>
      <c r="G3506"/>
      <c r="H3506"/>
      <c r="I3506"/>
    </row>
    <row r="3507" spans="1:9" ht="12.75" x14ac:dyDescent="0.2">
      <c r="A3507"/>
      <c r="B3507"/>
      <c r="C3507"/>
      <c r="D3507"/>
      <c r="E3507"/>
      <c r="F3507"/>
      <c r="G3507"/>
      <c r="H3507"/>
      <c r="I3507"/>
    </row>
    <row r="3508" spans="1:9" ht="12.75" x14ac:dyDescent="0.2">
      <c r="A3508"/>
      <c r="B3508"/>
      <c r="C3508"/>
      <c r="D3508"/>
      <c r="E3508"/>
      <c r="F3508"/>
      <c r="G3508"/>
      <c r="H3508"/>
      <c r="I3508"/>
    </row>
    <row r="3509" spans="1:9" ht="12.75" x14ac:dyDescent="0.2">
      <c r="A3509"/>
      <c r="B3509"/>
      <c r="C3509"/>
      <c r="D3509"/>
      <c r="E3509"/>
      <c r="F3509"/>
      <c r="G3509"/>
      <c r="H3509"/>
      <c r="I3509"/>
    </row>
    <row r="3510" spans="1:9" ht="12.75" x14ac:dyDescent="0.2">
      <c r="A3510"/>
      <c r="B3510"/>
      <c r="C3510"/>
      <c r="D3510"/>
      <c r="E3510"/>
      <c r="F3510"/>
      <c r="G3510"/>
      <c r="H3510"/>
      <c r="I3510"/>
    </row>
    <row r="3511" spans="1:9" ht="12.75" x14ac:dyDescent="0.2">
      <c r="A3511"/>
      <c r="B3511"/>
      <c r="C3511"/>
      <c r="D3511"/>
      <c r="E3511"/>
      <c r="F3511"/>
      <c r="G3511"/>
      <c r="H3511"/>
      <c r="I3511"/>
    </row>
    <row r="3512" spans="1:9" ht="12.75" x14ac:dyDescent="0.2">
      <c r="A3512"/>
      <c r="B3512"/>
      <c r="C3512"/>
      <c r="D3512"/>
      <c r="E3512"/>
      <c r="F3512"/>
      <c r="G3512"/>
      <c r="H3512"/>
      <c r="I3512"/>
    </row>
    <row r="3513" spans="1:9" ht="12.75" x14ac:dyDescent="0.2">
      <c r="A3513"/>
      <c r="B3513"/>
      <c r="C3513"/>
      <c r="D3513"/>
      <c r="E3513"/>
      <c r="F3513"/>
      <c r="G3513"/>
      <c r="H3513"/>
      <c r="I3513"/>
    </row>
    <row r="3514" spans="1:9" ht="12.75" x14ac:dyDescent="0.2">
      <c r="A3514"/>
      <c r="B3514"/>
      <c r="C3514"/>
      <c r="D3514"/>
      <c r="E3514"/>
      <c r="F3514"/>
      <c r="G3514"/>
      <c r="H3514"/>
      <c r="I3514"/>
    </row>
    <row r="3515" spans="1:9" ht="12.75" x14ac:dyDescent="0.2">
      <c r="A3515"/>
      <c r="B3515"/>
      <c r="C3515"/>
      <c r="D3515"/>
      <c r="E3515"/>
      <c r="F3515"/>
      <c r="G3515"/>
      <c r="H3515"/>
      <c r="I3515"/>
    </row>
    <row r="3516" spans="1:9" ht="12.75" x14ac:dyDescent="0.2">
      <c r="A3516"/>
      <c r="B3516"/>
      <c r="C3516"/>
      <c r="D3516"/>
      <c r="E3516"/>
      <c r="F3516"/>
      <c r="G3516"/>
      <c r="H3516"/>
      <c r="I3516"/>
    </row>
    <row r="3517" spans="1:9" ht="12.75" x14ac:dyDescent="0.2">
      <c r="A3517"/>
      <c r="B3517"/>
      <c r="C3517"/>
      <c r="D3517"/>
      <c r="E3517"/>
      <c r="F3517"/>
      <c r="G3517"/>
      <c r="H3517"/>
      <c r="I3517"/>
    </row>
    <row r="3518" spans="1:9" ht="12.75" x14ac:dyDescent="0.2">
      <c r="A3518"/>
      <c r="B3518"/>
      <c r="C3518"/>
      <c r="D3518"/>
      <c r="E3518"/>
      <c r="F3518"/>
      <c r="G3518"/>
      <c r="H3518"/>
      <c r="I3518"/>
    </row>
    <row r="3519" spans="1:9" ht="12.75" x14ac:dyDescent="0.2">
      <c r="A3519"/>
      <c r="B3519"/>
      <c r="C3519"/>
      <c r="D3519"/>
      <c r="E3519"/>
      <c r="F3519"/>
      <c r="G3519"/>
      <c r="H3519"/>
      <c r="I3519"/>
    </row>
    <row r="3520" spans="1:9" ht="12.75" x14ac:dyDescent="0.2">
      <c r="A3520"/>
      <c r="B3520"/>
      <c r="C3520"/>
      <c r="D3520"/>
      <c r="E3520"/>
      <c r="F3520"/>
      <c r="G3520"/>
      <c r="H3520"/>
      <c r="I3520"/>
    </row>
    <row r="3521" spans="1:9" ht="12.75" x14ac:dyDescent="0.2">
      <c r="A3521"/>
      <c r="B3521"/>
      <c r="C3521"/>
      <c r="D3521"/>
      <c r="E3521"/>
      <c r="F3521"/>
      <c r="G3521"/>
      <c r="H3521"/>
      <c r="I3521"/>
    </row>
    <row r="3522" spans="1:9" ht="12.75" x14ac:dyDescent="0.2">
      <c r="A3522"/>
      <c r="B3522"/>
      <c r="C3522"/>
      <c r="D3522"/>
      <c r="E3522"/>
      <c r="F3522"/>
      <c r="G3522"/>
      <c r="H3522"/>
      <c r="I3522"/>
    </row>
    <row r="3523" spans="1:9" ht="12.75" x14ac:dyDescent="0.2">
      <c r="A3523"/>
      <c r="B3523"/>
      <c r="C3523"/>
      <c r="D3523"/>
      <c r="E3523"/>
      <c r="F3523"/>
      <c r="G3523"/>
      <c r="H3523"/>
      <c r="I3523"/>
    </row>
    <row r="3524" spans="1:9" ht="12.75" x14ac:dyDescent="0.2">
      <c r="A3524"/>
      <c r="B3524"/>
      <c r="C3524"/>
      <c r="D3524"/>
      <c r="E3524"/>
      <c r="F3524"/>
      <c r="G3524"/>
      <c r="H3524"/>
      <c r="I3524"/>
    </row>
    <row r="3525" spans="1:9" ht="12.75" x14ac:dyDescent="0.2">
      <c r="A3525"/>
      <c r="B3525"/>
      <c r="C3525"/>
      <c r="D3525"/>
      <c r="E3525"/>
      <c r="F3525"/>
      <c r="G3525"/>
      <c r="H3525"/>
      <c r="I3525"/>
    </row>
    <row r="3526" spans="1:9" ht="12.75" x14ac:dyDescent="0.2">
      <c r="A3526"/>
      <c r="B3526"/>
      <c r="C3526"/>
      <c r="D3526"/>
      <c r="E3526"/>
      <c r="F3526"/>
      <c r="G3526"/>
      <c r="H3526"/>
      <c r="I3526"/>
    </row>
    <row r="3527" spans="1:9" ht="12.75" x14ac:dyDescent="0.2">
      <c r="A3527"/>
      <c r="B3527"/>
      <c r="C3527"/>
      <c r="D3527"/>
      <c r="E3527"/>
      <c r="F3527"/>
      <c r="G3527"/>
      <c r="H3527"/>
      <c r="I3527"/>
    </row>
    <row r="3528" spans="1:9" ht="12.75" x14ac:dyDescent="0.2">
      <c r="A3528"/>
      <c r="B3528"/>
      <c r="C3528"/>
      <c r="D3528"/>
      <c r="E3528"/>
      <c r="F3528"/>
      <c r="G3528"/>
      <c r="H3528"/>
      <c r="I3528"/>
    </row>
    <row r="3529" spans="1:9" ht="12.75" x14ac:dyDescent="0.2">
      <c r="A3529"/>
      <c r="B3529"/>
      <c r="C3529"/>
      <c r="D3529"/>
      <c r="E3529"/>
      <c r="F3529"/>
      <c r="G3529"/>
      <c r="H3529"/>
      <c r="I3529"/>
    </row>
    <row r="3530" spans="1:9" ht="12.75" x14ac:dyDescent="0.2">
      <c r="A3530"/>
      <c r="B3530"/>
      <c r="C3530"/>
      <c r="D3530"/>
      <c r="E3530"/>
      <c r="F3530"/>
      <c r="G3530"/>
      <c r="H3530"/>
      <c r="I3530"/>
    </row>
    <row r="3531" spans="1:9" ht="12.75" x14ac:dyDescent="0.2">
      <c r="A3531"/>
      <c r="B3531"/>
      <c r="C3531"/>
      <c r="D3531"/>
      <c r="E3531"/>
      <c r="F3531"/>
      <c r="G3531"/>
      <c r="H3531"/>
      <c r="I3531"/>
    </row>
    <row r="3532" spans="1:9" ht="12.75" x14ac:dyDescent="0.2">
      <c r="A3532"/>
      <c r="B3532"/>
      <c r="C3532"/>
      <c r="D3532"/>
      <c r="E3532"/>
      <c r="F3532"/>
      <c r="G3532"/>
      <c r="H3532"/>
      <c r="I3532"/>
    </row>
    <row r="3533" spans="1:9" ht="12.75" x14ac:dyDescent="0.2">
      <c r="A3533"/>
      <c r="B3533"/>
      <c r="C3533"/>
      <c r="D3533"/>
      <c r="E3533"/>
      <c r="F3533"/>
      <c r="G3533"/>
      <c r="H3533"/>
      <c r="I3533"/>
    </row>
    <row r="3534" spans="1:9" ht="12.75" x14ac:dyDescent="0.2">
      <c r="A3534"/>
      <c r="B3534"/>
      <c r="C3534"/>
      <c r="D3534"/>
      <c r="E3534"/>
      <c r="F3534"/>
      <c r="G3534"/>
      <c r="H3534"/>
      <c r="I3534"/>
    </row>
    <row r="3535" spans="1:9" ht="12.75" x14ac:dyDescent="0.2">
      <c r="A3535"/>
      <c r="B3535"/>
      <c r="C3535"/>
      <c r="D3535"/>
      <c r="E3535"/>
      <c r="F3535"/>
      <c r="G3535"/>
      <c r="H3535"/>
      <c r="I3535"/>
    </row>
    <row r="3536" spans="1:9" ht="12.75" x14ac:dyDescent="0.2">
      <c r="A3536"/>
      <c r="B3536"/>
      <c r="C3536"/>
      <c r="D3536"/>
      <c r="E3536"/>
      <c r="F3536"/>
      <c r="G3536"/>
      <c r="H3536"/>
      <c r="I3536"/>
    </row>
    <row r="3537" spans="1:9" ht="12.75" x14ac:dyDescent="0.2">
      <c r="A3537"/>
      <c r="B3537"/>
      <c r="C3537"/>
      <c r="D3537"/>
      <c r="E3537"/>
      <c r="F3537"/>
      <c r="G3537"/>
      <c r="H3537"/>
      <c r="I3537"/>
    </row>
    <row r="3538" spans="1:9" ht="12.75" x14ac:dyDescent="0.2">
      <c r="A3538"/>
      <c r="B3538"/>
      <c r="C3538"/>
      <c r="D3538"/>
      <c r="E3538"/>
      <c r="F3538"/>
      <c r="G3538"/>
      <c r="H3538"/>
      <c r="I3538"/>
    </row>
    <row r="3539" spans="1:9" ht="12.75" x14ac:dyDescent="0.2">
      <c r="A3539"/>
      <c r="B3539"/>
      <c r="C3539"/>
      <c r="D3539"/>
      <c r="E3539"/>
      <c r="F3539"/>
      <c r="G3539"/>
      <c r="H3539"/>
      <c r="I3539"/>
    </row>
    <row r="3540" spans="1:9" ht="12.75" x14ac:dyDescent="0.2">
      <c r="A3540"/>
      <c r="B3540"/>
      <c r="C3540"/>
      <c r="D3540"/>
      <c r="E3540"/>
      <c r="F3540"/>
      <c r="G3540"/>
      <c r="H3540"/>
      <c r="I3540"/>
    </row>
    <row r="3541" spans="1:9" ht="12.75" x14ac:dyDescent="0.2">
      <c r="A3541"/>
      <c r="B3541"/>
      <c r="C3541"/>
      <c r="D3541"/>
      <c r="E3541"/>
      <c r="F3541"/>
      <c r="G3541"/>
      <c r="H3541"/>
      <c r="I3541"/>
    </row>
    <row r="3542" spans="1:9" ht="12.75" x14ac:dyDescent="0.2">
      <c r="A3542"/>
      <c r="B3542"/>
      <c r="C3542"/>
      <c r="D3542"/>
      <c r="E3542"/>
      <c r="F3542"/>
      <c r="G3542"/>
      <c r="H3542"/>
      <c r="I3542"/>
    </row>
    <row r="3543" spans="1:9" ht="12.75" x14ac:dyDescent="0.2">
      <c r="A3543"/>
      <c r="B3543"/>
      <c r="C3543"/>
      <c r="D3543"/>
      <c r="E3543"/>
      <c r="F3543"/>
      <c r="G3543"/>
      <c r="H3543"/>
      <c r="I3543"/>
    </row>
    <row r="3544" spans="1:9" ht="12.75" x14ac:dyDescent="0.2">
      <c r="A3544"/>
      <c r="B3544"/>
      <c r="C3544"/>
      <c r="D3544"/>
      <c r="E3544"/>
      <c r="F3544"/>
      <c r="G3544"/>
      <c r="H3544"/>
      <c r="I3544"/>
    </row>
    <row r="3545" spans="1:9" ht="12.75" x14ac:dyDescent="0.2">
      <c r="A3545"/>
      <c r="B3545"/>
      <c r="C3545"/>
      <c r="D3545"/>
      <c r="E3545"/>
      <c r="F3545"/>
      <c r="G3545"/>
      <c r="H3545"/>
      <c r="I3545"/>
    </row>
    <row r="3546" spans="1:9" ht="12.75" x14ac:dyDescent="0.2">
      <c r="A3546"/>
      <c r="B3546"/>
      <c r="C3546"/>
      <c r="D3546"/>
      <c r="E3546"/>
      <c r="F3546"/>
      <c r="G3546"/>
      <c r="H3546"/>
      <c r="I3546"/>
    </row>
    <row r="3547" spans="1:9" ht="12.75" x14ac:dyDescent="0.2">
      <c r="A3547"/>
      <c r="B3547"/>
      <c r="C3547"/>
      <c r="D3547"/>
      <c r="E3547"/>
      <c r="F3547"/>
      <c r="G3547"/>
      <c r="H3547"/>
      <c r="I3547"/>
    </row>
    <row r="3548" spans="1:9" ht="12.75" x14ac:dyDescent="0.2">
      <c r="A3548"/>
      <c r="B3548"/>
      <c r="C3548"/>
      <c r="D3548"/>
      <c r="E3548"/>
      <c r="F3548"/>
      <c r="G3548"/>
      <c r="H3548"/>
      <c r="I3548"/>
    </row>
    <row r="3549" spans="1:9" ht="12.75" x14ac:dyDescent="0.2">
      <c r="A3549"/>
      <c r="B3549"/>
      <c r="C3549"/>
      <c r="D3549"/>
      <c r="E3549"/>
      <c r="F3549"/>
      <c r="G3549"/>
      <c r="H3549"/>
      <c r="I3549"/>
    </row>
    <row r="3550" spans="1:9" ht="12.75" x14ac:dyDescent="0.2">
      <c r="A3550"/>
      <c r="B3550"/>
      <c r="C3550"/>
      <c r="D3550"/>
      <c r="E3550"/>
      <c r="F3550"/>
      <c r="G3550"/>
      <c r="H3550"/>
      <c r="I3550"/>
    </row>
    <row r="3551" spans="1:9" ht="12.75" x14ac:dyDescent="0.2">
      <c r="A3551"/>
      <c r="B3551"/>
      <c r="C3551"/>
      <c r="D3551"/>
      <c r="E3551"/>
      <c r="F3551"/>
      <c r="G3551"/>
      <c r="H3551"/>
      <c r="I3551"/>
    </row>
    <row r="3552" spans="1:9" ht="12.75" x14ac:dyDescent="0.2">
      <c r="A3552"/>
      <c r="B3552"/>
      <c r="C3552"/>
      <c r="D3552"/>
      <c r="E3552"/>
      <c r="F3552"/>
      <c r="G3552"/>
      <c r="H3552"/>
      <c r="I3552"/>
    </row>
    <row r="3553" spans="1:9" ht="12.75" x14ac:dyDescent="0.2">
      <c r="A3553"/>
      <c r="B3553"/>
      <c r="C3553"/>
      <c r="D3553"/>
      <c r="E3553"/>
      <c r="F3553"/>
      <c r="G3553"/>
      <c r="H3553"/>
      <c r="I3553"/>
    </row>
    <row r="3554" spans="1:9" ht="12.75" x14ac:dyDescent="0.2">
      <c r="A3554"/>
      <c r="B3554"/>
      <c r="C3554"/>
      <c r="D3554"/>
      <c r="E3554"/>
      <c r="F3554"/>
      <c r="G3554"/>
      <c r="H3554"/>
      <c r="I3554"/>
    </row>
    <row r="3555" spans="1:9" ht="12.75" x14ac:dyDescent="0.2">
      <c r="A3555"/>
      <c r="B3555"/>
      <c r="C3555"/>
      <c r="D3555"/>
      <c r="E3555"/>
      <c r="F3555"/>
      <c r="G3555"/>
      <c r="H3555"/>
      <c r="I3555"/>
    </row>
    <row r="3556" spans="1:9" ht="12.75" x14ac:dyDescent="0.2">
      <c r="A3556"/>
      <c r="B3556"/>
      <c r="C3556"/>
      <c r="D3556"/>
      <c r="E3556"/>
      <c r="F3556"/>
      <c r="G3556"/>
      <c r="H3556"/>
      <c r="I3556"/>
    </row>
    <row r="3557" spans="1:9" ht="12.75" x14ac:dyDescent="0.2">
      <c r="A3557"/>
      <c r="B3557"/>
      <c r="C3557"/>
      <c r="D3557"/>
      <c r="E3557"/>
      <c r="F3557"/>
      <c r="G3557"/>
      <c r="H3557"/>
      <c r="I3557"/>
    </row>
    <row r="3558" spans="1:9" ht="12.75" x14ac:dyDescent="0.2">
      <c r="A3558"/>
      <c r="B3558"/>
      <c r="C3558"/>
      <c r="D3558"/>
      <c r="E3558"/>
      <c r="F3558"/>
      <c r="G3558"/>
      <c r="H3558"/>
      <c r="I3558"/>
    </row>
    <row r="3559" spans="1:9" ht="12.75" x14ac:dyDescent="0.2">
      <c r="A3559"/>
      <c r="B3559"/>
      <c r="C3559"/>
      <c r="D3559"/>
      <c r="E3559"/>
      <c r="F3559"/>
      <c r="G3559"/>
      <c r="H3559"/>
      <c r="I3559"/>
    </row>
    <row r="3560" spans="1:9" ht="12.75" x14ac:dyDescent="0.2">
      <c r="A3560"/>
      <c r="B3560"/>
      <c r="C3560"/>
      <c r="D3560"/>
      <c r="E3560"/>
      <c r="F3560"/>
      <c r="G3560"/>
      <c r="H3560"/>
      <c r="I3560"/>
    </row>
    <row r="3561" spans="1:9" ht="12.75" x14ac:dyDescent="0.2">
      <c r="A3561"/>
      <c r="B3561"/>
      <c r="C3561"/>
      <c r="D3561"/>
      <c r="E3561"/>
      <c r="F3561"/>
      <c r="G3561"/>
      <c r="H3561"/>
      <c r="I3561"/>
    </row>
    <row r="3562" spans="1:9" ht="12.75" x14ac:dyDescent="0.2">
      <c r="A3562"/>
      <c r="B3562"/>
      <c r="C3562"/>
      <c r="D3562"/>
      <c r="E3562"/>
      <c r="F3562"/>
      <c r="G3562"/>
      <c r="H3562"/>
      <c r="I3562"/>
    </row>
    <row r="3563" spans="1:9" ht="12.75" x14ac:dyDescent="0.2">
      <c r="A3563"/>
      <c r="B3563"/>
      <c r="C3563"/>
      <c r="D3563"/>
      <c r="E3563"/>
      <c r="F3563"/>
      <c r="G3563"/>
      <c r="H3563"/>
      <c r="I3563"/>
    </row>
    <row r="3564" spans="1:9" ht="12.75" x14ac:dyDescent="0.2">
      <c r="A3564"/>
      <c r="B3564"/>
      <c r="C3564"/>
      <c r="D3564"/>
      <c r="E3564"/>
      <c r="F3564"/>
      <c r="G3564"/>
      <c r="H3564"/>
      <c r="I3564"/>
    </row>
    <row r="3565" spans="1:9" ht="12.75" x14ac:dyDescent="0.2">
      <c r="A3565"/>
      <c r="B3565"/>
      <c r="C3565"/>
      <c r="D3565"/>
      <c r="E3565"/>
      <c r="F3565"/>
      <c r="G3565"/>
      <c r="H3565"/>
      <c r="I3565"/>
    </row>
    <row r="3566" spans="1:9" ht="12.75" x14ac:dyDescent="0.2">
      <c r="A3566"/>
      <c r="B3566"/>
      <c r="C3566"/>
      <c r="D3566"/>
      <c r="E3566"/>
      <c r="F3566"/>
      <c r="G3566"/>
      <c r="H3566"/>
      <c r="I3566"/>
    </row>
    <row r="3567" spans="1:9" ht="12.75" x14ac:dyDescent="0.2">
      <c r="A3567"/>
      <c r="B3567"/>
      <c r="C3567"/>
      <c r="D3567"/>
      <c r="E3567"/>
      <c r="F3567"/>
      <c r="G3567"/>
      <c r="H3567"/>
      <c r="I3567"/>
    </row>
    <row r="3568" spans="1:9" ht="12.75" x14ac:dyDescent="0.2">
      <c r="A3568"/>
      <c r="B3568"/>
      <c r="C3568"/>
      <c r="D3568"/>
      <c r="E3568"/>
      <c r="F3568"/>
      <c r="G3568"/>
      <c r="H3568"/>
      <c r="I3568"/>
    </row>
    <row r="3569" spans="1:9" ht="12.75" x14ac:dyDescent="0.2">
      <c r="A3569"/>
      <c r="B3569"/>
      <c r="C3569"/>
      <c r="D3569"/>
      <c r="E3569"/>
      <c r="F3569"/>
      <c r="G3569"/>
      <c r="H3569"/>
      <c r="I3569"/>
    </row>
    <row r="3570" spans="1:9" ht="12.75" x14ac:dyDescent="0.2">
      <c r="A3570"/>
      <c r="B3570"/>
      <c r="C3570"/>
      <c r="D3570"/>
      <c r="E3570"/>
      <c r="F3570"/>
      <c r="G3570"/>
      <c r="H3570"/>
      <c r="I3570"/>
    </row>
    <row r="3571" spans="1:9" ht="12.75" x14ac:dyDescent="0.2">
      <c r="A3571"/>
      <c r="B3571"/>
      <c r="C3571"/>
      <c r="D3571"/>
      <c r="E3571"/>
      <c r="F3571"/>
      <c r="G3571"/>
      <c r="H3571"/>
      <c r="I3571"/>
    </row>
    <row r="3572" spans="1:9" ht="12.75" x14ac:dyDescent="0.2">
      <c r="A3572"/>
      <c r="B3572"/>
      <c r="C3572"/>
      <c r="D3572"/>
      <c r="E3572"/>
      <c r="F3572"/>
      <c r="G3572"/>
      <c r="H3572"/>
      <c r="I3572"/>
    </row>
    <row r="3573" spans="1:9" ht="12.75" x14ac:dyDescent="0.2">
      <c r="A3573"/>
      <c r="B3573"/>
      <c r="C3573"/>
      <c r="D3573"/>
      <c r="E3573"/>
      <c r="F3573"/>
      <c r="G3573"/>
      <c r="H3573"/>
      <c r="I3573"/>
    </row>
    <row r="3574" spans="1:9" ht="12.75" x14ac:dyDescent="0.2">
      <c r="A3574"/>
      <c r="B3574"/>
      <c r="C3574"/>
      <c r="D3574"/>
      <c r="E3574"/>
      <c r="F3574"/>
      <c r="G3574"/>
      <c r="H3574"/>
      <c r="I3574"/>
    </row>
    <row r="3575" spans="1:9" ht="12.75" x14ac:dyDescent="0.2">
      <c r="A3575"/>
      <c r="B3575"/>
      <c r="C3575"/>
      <c r="D3575"/>
      <c r="E3575"/>
      <c r="F3575"/>
      <c r="G3575"/>
      <c r="H3575"/>
      <c r="I3575"/>
    </row>
    <row r="3576" spans="1:9" ht="12.75" x14ac:dyDescent="0.2">
      <c r="A3576"/>
      <c r="B3576"/>
      <c r="C3576"/>
      <c r="D3576"/>
      <c r="E3576"/>
      <c r="F3576"/>
      <c r="G3576"/>
      <c r="H3576"/>
      <c r="I3576"/>
    </row>
    <row r="3577" spans="1:9" ht="12.75" x14ac:dyDescent="0.2">
      <c r="A3577"/>
      <c r="B3577"/>
      <c r="C3577"/>
      <c r="D3577"/>
      <c r="E3577"/>
      <c r="F3577"/>
      <c r="G3577"/>
      <c r="H3577"/>
      <c r="I3577"/>
    </row>
    <row r="3578" spans="1:9" ht="12.75" x14ac:dyDescent="0.2">
      <c r="A3578"/>
      <c r="B3578"/>
      <c r="C3578"/>
      <c r="D3578"/>
      <c r="E3578"/>
      <c r="F3578"/>
      <c r="G3578"/>
      <c r="H3578"/>
      <c r="I3578"/>
    </row>
    <row r="3579" spans="1:9" ht="12.75" x14ac:dyDescent="0.2">
      <c r="A3579"/>
      <c r="B3579"/>
      <c r="C3579"/>
      <c r="D3579"/>
      <c r="E3579"/>
      <c r="F3579"/>
      <c r="G3579"/>
      <c r="H3579"/>
      <c r="I3579"/>
    </row>
    <row r="3580" spans="1:9" ht="12.75" x14ac:dyDescent="0.2">
      <c r="A3580"/>
      <c r="B3580"/>
      <c r="C3580"/>
      <c r="D3580"/>
      <c r="E3580"/>
      <c r="F3580"/>
      <c r="G3580"/>
      <c r="H3580"/>
      <c r="I3580"/>
    </row>
    <row r="3581" spans="1:9" ht="12.75" x14ac:dyDescent="0.2">
      <c r="A3581"/>
      <c r="B3581"/>
      <c r="C3581"/>
      <c r="D3581"/>
      <c r="E3581"/>
      <c r="F3581"/>
      <c r="G3581"/>
      <c r="H3581"/>
      <c r="I3581"/>
    </row>
    <row r="3582" spans="1:9" ht="12.75" x14ac:dyDescent="0.2">
      <c r="A3582"/>
      <c r="B3582"/>
      <c r="C3582"/>
      <c r="D3582"/>
      <c r="E3582"/>
      <c r="F3582"/>
      <c r="G3582"/>
      <c r="H3582"/>
      <c r="I3582"/>
    </row>
    <row r="3583" spans="1:9" ht="12.75" x14ac:dyDescent="0.2">
      <c r="A3583"/>
      <c r="B3583"/>
      <c r="C3583"/>
      <c r="D3583"/>
      <c r="E3583"/>
      <c r="F3583"/>
      <c r="G3583"/>
      <c r="H3583"/>
      <c r="I3583"/>
    </row>
    <row r="3584" spans="1:9" ht="12.75" x14ac:dyDescent="0.2">
      <c r="A3584"/>
      <c r="B3584"/>
      <c r="C3584"/>
      <c r="D3584"/>
      <c r="E3584"/>
      <c r="F3584"/>
      <c r="G3584"/>
      <c r="H3584"/>
      <c r="I3584"/>
    </row>
    <row r="3585" spans="1:9" ht="12.75" x14ac:dyDescent="0.2">
      <c r="A3585"/>
      <c r="B3585"/>
      <c r="C3585"/>
      <c r="D3585"/>
      <c r="E3585"/>
      <c r="F3585"/>
      <c r="G3585"/>
      <c r="H3585"/>
      <c r="I3585"/>
    </row>
    <row r="3586" spans="1:9" ht="12.75" x14ac:dyDescent="0.2">
      <c r="A3586"/>
      <c r="B3586"/>
      <c r="C3586"/>
      <c r="D3586"/>
      <c r="E3586"/>
      <c r="F3586"/>
      <c r="G3586"/>
      <c r="H3586"/>
      <c r="I3586"/>
    </row>
    <row r="3587" spans="1:9" ht="12.75" x14ac:dyDescent="0.2">
      <c r="A3587"/>
      <c r="B3587"/>
      <c r="C3587"/>
      <c r="D3587"/>
      <c r="E3587"/>
      <c r="F3587"/>
      <c r="G3587"/>
      <c r="H3587"/>
      <c r="I3587"/>
    </row>
    <row r="3588" spans="1:9" ht="12.75" x14ac:dyDescent="0.2">
      <c r="A3588"/>
      <c r="B3588"/>
      <c r="C3588"/>
      <c r="D3588"/>
      <c r="E3588"/>
      <c r="F3588"/>
      <c r="G3588"/>
      <c r="H3588"/>
      <c r="I3588"/>
    </row>
    <row r="3589" spans="1:9" ht="12.75" x14ac:dyDescent="0.2">
      <c r="A3589"/>
      <c r="B3589"/>
      <c r="C3589"/>
      <c r="D3589"/>
      <c r="E3589"/>
      <c r="F3589"/>
      <c r="G3589"/>
      <c r="H3589"/>
      <c r="I3589"/>
    </row>
    <row r="3590" spans="1:9" ht="12.75" x14ac:dyDescent="0.2">
      <c r="A3590"/>
      <c r="B3590"/>
      <c r="C3590"/>
      <c r="D3590"/>
      <c r="E3590"/>
      <c r="F3590"/>
      <c r="G3590"/>
      <c r="H3590"/>
      <c r="I3590"/>
    </row>
    <row r="3591" spans="1:9" ht="12.75" x14ac:dyDescent="0.2">
      <c r="A3591"/>
      <c r="B3591"/>
      <c r="C3591"/>
      <c r="D3591"/>
      <c r="E3591"/>
      <c r="F3591"/>
      <c r="G3591"/>
      <c r="H3591"/>
      <c r="I3591"/>
    </row>
    <row r="3592" spans="1:9" ht="12.75" x14ac:dyDescent="0.2">
      <c r="A3592"/>
      <c r="B3592"/>
      <c r="C3592"/>
      <c r="D3592"/>
      <c r="E3592"/>
      <c r="F3592"/>
      <c r="G3592"/>
      <c r="H3592"/>
      <c r="I3592"/>
    </row>
    <row r="3593" spans="1:9" ht="12.75" x14ac:dyDescent="0.2">
      <c r="A3593"/>
      <c r="B3593"/>
      <c r="C3593"/>
      <c r="D3593"/>
      <c r="E3593"/>
      <c r="F3593"/>
      <c r="G3593"/>
      <c r="H3593"/>
      <c r="I3593"/>
    </row>
    <row r="3594" spans="1:9" ht="12.75" x14ac:dyDescent="0.2">
      <c r="A3594"/>
      <c r="B3594"/>
      <c r="C3594"/>
      <c r="D3594"/>
      <c r="E3594"/>
      <c r="F3594"/>
      <c r="G3594"/>
      <c r="H3594"/>
      <c r="I3594"/>
    </row>
    <row r="3595" spans="1:9" ht="12.75" x14ac:dyDescent="0.2">
      <c r="A3595"/>
      <c r="B3595"/>
      <c r="C3595"/>
      <c r="D3595"/>
      <c r="E3595"/>
      <c r="F3595"/>
      <c r="G3595"/>
      <c r="H3595"/>
      <c r="I3595"/>
    </row>
    <row r="3596" spans="1:9" ht="12.75" x14ac:dyDescent="0.2">
      <c r="A3596"/>
      <c r="B3596"/>
      <c r="C3596"/>
      <c r="D3596"/>
      <c r="E3596"/>
      <c r="F3596"/>
      <c r="G3596"/>
      <c r="H3596"/>
      <c r="I3596"/>
    </row>
    <row r="3597" spans="1:9" ht="12.75" x14ac:dyDescent="0.2">
      <c r="A3597"/>
      <c r="B3597"/>
      <c r="C3597"/>
      <c r="D3597"/>
      <c r="E3597"/>
      <c r="F3597"/>
      <c r="G3597"/>
      <c r="H3597"/>
      <c r="I3597"/>
    </row>
    <row r="3598" spans="1:9" ht="12.75" x14ac:dyDescent="0.2">
      <c r="A3598"/>
      <c r="B3598"/>
      <c r="C3598"/>
      <c r="D3598"/>
      <c r="E3598"/>
      <c r="F3598"/>
      <c r="G3598"/>
      <c r="H3598"/>
      <c r="I3598"/>
    </row>
    <row r="3599" spans="1:9" ht="12.75" x14ac:dyDescent="0.2">
      <c r="A3599"/>
      <c r="B3599"/>
      <c r="C3599"/>
      <c r="D3599"/>
      <c r="E3599"/>
      <c r="F3599"/>
      <c r="G3599"/>
      <c r="H3599"/>
      <c r="I3599"/>
    </row>
    <row r="3600" spans="1:9" ht="12.75" x14ac:dyDescent="0.2">
      <c r="A3600"/>
      <c r="B3600"/>
      <c r="C3600"/>
      <c r="D3600"/>
      <c r="E3600"/>
      <c r="F3600"/>
      <c r="G3600"/>
      <c r="H3600"/>
      <c r="I3600"/>
    </row>
    <row r="3601" spans="1:9" ht="12.75" x14ac:dyDescent="0.2">
      <c r="A3601"/>
      <c r="B3601"/>
      <c r="C3601"/>
      <c r="D3601"/>
      <c r="E3601"/>
      <c r="F3601"/>
      <c r="G3601"/>
      <c r="H3601"/>
      <c r="I3601"/>
    </row>
    <row r="3602" spans="1:9" ht="12.75" x14ac:dyDescent="0.2">
      <c r="A3602"/>
      <c r="B3602"/>
      <c r="C3602"/>
      <c r="D3602"/>
      <c r="E3602"/>
      <c r="F3602"/>
      <c r="G3602"/>
      <c r="H3602"/>
      <c r="I3602"/>
    </row>
    <row r="3603" spans="1:9" ht="12.75" x14ac:dyDescent="0.2">
      <c r="A3603"/>
      <c r="B3603"/>
      <c r="C3603"/>
      <c r="D3603"/>
      <c r="E3603"/>
      <c r="F3603"/>
      <c r="G3603"/>
      <c r="H3603"/>
      <c r="I3603"/>
    </row>
    <row r="3604" spans="1:9" ht="12.75" x14ac:dyDescent="0.2">
      <c r="A3604"/>
      <c r="B3604"/>
      <c r="C3604"/>
      <c r="D3604"/>
      <c r="E3604"/>
      <c r="F3604"/>
      <c r="G3604"/>
      <c r="H3604"/>
      <c r="I3604"/>
    </row>
    <row r="3605" spans="1:9" ht="12.75" x14ac:dyDescent="0.2">
      <c r="A3605"/>
      <c r="B3605"/>
      <c r="C3605"/>
      <c r="D3605"/>
      <c r="E3605"/>
      <c r="F3605"/>
      <c r="G3605"/>
      <c r="H3605"/>
      <c r="I3605"/>
    </row>
    <row r="3606" spans="1:9" ht="12.75" x14ac:dyDescent="0.2">
      <c r="A3606"/>
      <c r="B3606"/>
      <c r="C3606"/>
      <c r="D3606"/>
      <c r="E3606"/>
      <c r="F3606"/>
      <c r="G3606"/>
      <c r="H3606"/>
      <c r="I3606"/>
    </row>
    <row r="3607" spans="1:9" ht="12.75" x14ac:dyDescent="0.2">
      <c r="A3607"/>
      <c r="B3607"/>
      <c r="C3607"/>
      <c r="D3607"/>
      <c r="E3607"/>
      <c r="F3607"/>
      <c r="G3607"/>
      <c r="H3607"/>
      <c r="I3607"/>
    </row>
    <row r="3608" spans="1:9" ht="12.75" x14ac:dyDescent="0.2">
      <c r="A3608"/>
      <c r="B3608"/>
      <c r="C3608"/>
      <c r="D3608"/>
      <c r="E3608"/>
      <c r="F3608"/>
      <c r="G3608"/>
      <c r="H3608"/>
      <c r="I3608"/>
    </row>
    <row r="3609" spans="1:9" ht="12.75" x14ac:dyDescent="0.2">
      <c r="A3609"/>
      <c r="B3609"/>
      <c r="C3609"/>
      <c r="D3609"/>
      <c r="E3609"/>
      <c r="F3609"/>
      <c r="G3609"/>
      <c r="H3609"/>
      <c r="I3609"/>
    </row>
    <row r="3610" spans="1:9" ht="12.75" x14ac:dyDescent="0.2">
      <c r="A3610"/>
      <c r="B3610"/>
      <c r="C3610"/>
      <c r="D3610"/>
      <c r="E3610"/>
      <c r="F3610"/>
      <c r="G3610"/>
      <c r="H3610"/>
      <c r="I3610"/>
    </row>
    <row r="3611" spans="1:9" ht="12.75" x14ac:dyDescent="0.2">
      <c r="A3611"/>
      <c r="B3611"/>
      <c r="C3611"/>
      <c r="D3611"/>
      <c r="E3611"/>
      <c r="F3611"/>
      <c r="G3611"/>
      <c r="H3611"/>
      <c r="I3611"/>
    </row>
    <row r="3612" spans="1:9" ht="12.75" x14ac:dyDescent="0.2">
      <c r="A3612"/>
      <c r="B3612"/>
      <c r="C3612"/>
      <c r="D3612"/>
      <c r="E3612"/>
      <c r="F3612"/>
      <c r="G3612"/>
      <c r="H3612"/>
      <c r="I3612"/>
    </row>
    <row r="3613" spans="1:9" ht="12.75" x14ac:dyDescent="0.2">
      <c r="A3613"/>
      <c r="B3613"/>
      <c r="C3613"/>
      <c r="D3613"/>
      <c r="E3613"/>
      <c r="F3613"/>
      <c r="G3613"/>
      <c r="H3613"/>
      <c r="I3613"/>
    </row>
    <row r="3614" spans="1:9" ht="12.75" x14ac:dyDescent="0.2">
      <c r="A3614"/>
      <c r="B3614"/>
      <c r="C3614"/>
      <c r="D3614"/>
      <c r="E3614"/>
      <c r="F3614"/>
      <c r="G3614"/>
      <c r="H3614"/>
      <c r="I3614"/>
    </row>
    <row r="3615" spans="1:9" ht="12.75" x14ac:dyDescent="0.2">
      <c r="A3615"/>
      <c r="B3615"/>
      <c r="C3615"/>
      <c r="D3615"/>
      <c r="E3615"/>
      <c r="F3615"/>
      <c r="G3615"/>
      <c r="H3615"/>
      <c r="I3615"/>
    </row>
    <row r="3616" spans="1:9" ht="12.75" x14ac:dyDescent="0.2">
      <c r="A3616"/>
      <c r="B3616"/>
      <c r="C3616"/>
      <c r="D3616"/>
      <c r="E3616"/>
      <c r="F3616"/>
      <c r="G3616"/>
      <c r="H3616"/>
      <c r="I3616"/>
    </row>
    <row r="3617" spans="1:9" ht="12.75" x14ac:dyDescent="0.2">
      <c r="A3617"/>
      <c r="B3617"/>
      <c r="C3617"/>
      <c r="D3617"/>
      <c r="E3617"/>
      <c r="F3617"/>
      <c r="G3617"/>
      <c r="H3617"/>
      <c r="I3617"/>
    </row>
    <row r="3618" spans="1:9" ht="12.75" x14ac:dyDescent="0.2">
      <c r="A3618"/>
      <c r="B3618"/>
      <c r="C3618"/>
      <c r="D3618"/>
      <c r="E3618"/>
      <c r="F3618"/>
      <c r="G3618"/>
      <c r="H3618"/>
      <c r="I3618"/>
    </row>
    <row r="3619" spans="1:9" ht="12.75" x14ac:dyDescent="0.2">
      <c r="A3619"/>
      <c r="B3619"/>
      <c r="C3619"/>
      <c r="D3619"/>
      <c r="E3619"/>
      <c r="F3619"/>
      <c r="G3619"/>
      <c r="H3619"/>
      <c r="I3619"/>
    </row>
    <row r="3620" spans="1:9" ht="12.75" x14ac:dyDescent="0.2">
      <c r="A3620"/>
      <c r="B3620"/>
      <c r="C3620"/>
      <c r="D3620"/>
      <c r="E3620"/>
      <c r="F3620"/>
      <c r="G3620"/>
      <c r="H3620"/>
      <c r="I3620"/>
    </row>
    <row r="3621" spans="1:9" ht="12.75" x14ac:dyDescent="0.2">
      <c r="A3621"/>
      <c r="B3621"/>
      <c r="C3621"/>
      <c r="D3621"/>
      <c r="E3621"/>
      <c r="F3621"/>
      <c r="G3621"/>
      <c r="H3621"/>
      <c r="I3621"/>
    </row>
    <row r="3622" spans="1:9" ht="12.75" x14ac:dyDescent="0.2">
      <c r="A3622"/>
      <c r="B3622"/>
      <c r="C3622"/>
      <c r="D3622"/>
      <c r="E3622"/>
      <c r="F3622"/>
      <c r="G3622"/>
      <c r="H3622"/>
      <c r="I3622"/>
    </row>
    <row r="3623" spans="1:9" ht="12.75" x14ac:dyDescent="0.2">
      <c r="A3623"/>
      <c r="B3623"/>
      <c r="C3623"/>
      <c r="D3623"/>
      <c r="E3623"/>
      <c r="F3623"/>
      <c r="G3623"/>
      <c r="H3623"/>
      <c r="I3623"/>
    </row>
    <row r="3624" spans="1:9" ht="12.75" x14ac:dyDescent="0.2">
      <c r="A3624"/>
      <c r="B3624"/>
      <c r="C3624"/>
      <c r="D3624"/>
      <c r="E3624"/>
      <c r="F3624"/>
      <c r="G3624"/>
      <c r="H3624"/>
      <c r="I3624"/>
    </row>
    <row r="3625" spans="1:9" ht="12.75" x14ac:dyDescent="0.2">
      <c r="A3625"/>
      <c r="B3625"/>
      <c r="C3625"/>
      <c r="D3625"/>
      <c r="E3625"/>
      <c r="F3625"/>
      <c r="G3625"/>
      <c r="H3625"/>
      <c r="I3625"/>
    </row>
    <row r="3626" spans="1:9" ht="12.75" x14ac:dyDescent="0.2">
      <c r="A3626"/>
      <c r="B3626"/>
      <c r="C3626"/>
      <c r="D3626"/>
      <c r="E3626"/>
      <c r="F3626"/>
      <c r="G3626"/>
      <c r="H3626"/>
      <c r="I3626"/>
    </row>
    <row r="3627" spans="1:9" ht="12.75" x14ac:dyDescent="0.2">
      <c r="A3627"/>
      <c r="B3627"/>
      <c r="C3627"/>
      <c r="D3627"/>
      <c r="E3627"/>
      <c r="F3627"/>
      <c r="G3627"/>
      <c r="H3627"/>
      <c r="I3627"/>
    </row>
    <row r="3628" spans="1:9" ht="12.75" x14ac:dyDescent="0.2">
      <c r="A3628"/>
      <c r="B3628"/>
      <c r="C3628"/>
      <c r="D3628"/>
      <c r="E3628"/>
      <c r="F3628"/>
      <c r="G3628"/>
      <c r="H3628"/>
      <c r="I3628"/>
    </row>
    <row r="3629" spans="1:9" ht="12.75" x14ac:dyDescent="0.2">
      <c r="A3629"/>
      <c r="B3629"/>
      <c r="C3629"/>
      <c r="D3629"/>
      <c r="E3629"/>
      <c r="F3629"/>
      <c r="G3629"/>
      <c r="H3629"/>
      <c r="I3629"/>
    </row>
    <row r="3630" spans="1:9" ht="12.75" x14ac:dyDescent="0.2">
      <c r="A3630"/>
      <c r="B3630"/>
      <c r="C3630"/>
      <c r="D3630"/>
      <c r="E3630"/>
      <c r="F3630"/>
      <c r="G3630"/>
      <c r="H3630"/>
      <c r="I3630"/>
    </row>
    <row r="3631" spans="1:9" ht="12.75" x14ac:dyDescent="0.2">
      <c r="A3631"/>
      <c r="B3631"/>
      <c r="C3631"/>
      <c r="D3631"/>
      <c r="E3631"/>
      <c r="F3631"/>
      <c r="G3631"/>
      <c r="H3631"/>
      <c r="I3631"/>
    </row>
    <row r="3632" spans="1:9" ht="12.75" x14ac:dyDescent="0.2">
      <c r="A3632"/>
      <c r="B3632"/>
      <c r="C3632"/>
      <c r="D3632"/>
      <c r="E3632"/>
      <c r="F3632"/>
      <c r="G3632"/>
      <c r="H3632"/>
      <c r="I3632"/>
    </row>
    <row r="3633" spans="1:9" ht="12.75" x14ac:dyDescent="0.2">
      <c r="A3633"/>
      <c r="B3633"/>
      <c r="C3633"/>
      <c r="D3633"/>
      <c r="E3633"/>
      <c r="F3633"/>
      <c r="G3633"/>
      <c r="H3633"/>
      <c r="I3633"/>
    </row>
    <row r="3634" spans="1:9" ht="12.75" x14ac:dyDescent="0.2">
      <c r="A3634"/>
      <c r="B3634"/>
      <c r="C3634"/>
      <c r="D3634"/>
      <c r="E3634"/>
      <c r="F3634"/>
      <c r="G3634"/>
      <c r="H3634"/>
      <c r="I3634"/>
    </row>
    <row r="3635" spans="1:9" ht="12.75" x14ac:dyDescent="0.2">
      <c r="A3635"/>
      <c r="B3635"/>
      <c r="C3635"/>
      <c r="D3635"/>
      <c r="E3635"/>
      <c r="F3635"/>
      <c r="G3635"/>
      <c r="H3635"/>
      <c r="I3635"/>
    </row>
    <row r="3636" spans="1:9" ht="12.75" x14ac:dyDescent="0.2">
      <c r="A3636"/>
      <c r="B3636"/>
      <c r="C3636"/>
      <c r="D3636"/>
      <c r="E3636"/>
      <c r="F3636"/>
      <c r="G3636"/>
      <c r="H3636"/>
      <c r="I3636"/>
    </row>
    <row r="3637" spans="1:9" ht="12.75" x14ac:dyDescent="0.2">
      <c r="A3637"/>
      <c r="B3637"/>
      <c r="C3637"/>
      <c r="D3637"/>
      <c r="E3637"/>
      <c r="F3637"/>
      <c r="G3637"/>
      <c r="H3637"/>
      <c r="I3637"/>
    </row>
    <row r="3638" spans="1:9" ht="12.75" x14ac:dyDescent="0.2">
      <c r="A3638"/>
      <c r="B3638"/>
      <c r="C3638"/>
      <c r="D3638"/>
      <c r="E3638"/>
      <c r="F3638"/>
      <c r="G3638"/>
      <c r="H3638"/>
      <c r="I3638"/>
    </row>
    <row r="3639" spans="1:9" ht="12.75" x14ac:dyDescent="0.2">
      <c r="A3639"/>
      <c r="B3639"/>
      <c r="C3639"/>
      <c r="D3639"/>
      <c r="E3639"/>
      <c r="F3639"/>
      <c r="G3639"/>
      <c r="H3639"/>
      <c r="I3639"/>
    </row>
    <row r="3640" spans="1:9" ht="12.75" x14ac:dyDescent="0.2">
      <c r="A3640"/>
      <c r="B3640"/>
      <c r="C3640"/>
      <c r="D3640"/>
      <c r="E3640"/>
      <c r="F3640"/>
      <c r="G3640"/>
      <c r="H3640"/>
      <c r="I3640"/>
    </row>
    <row r="3641" spans="1:9" ht="12.75" x14ac:dyDescent="0.2">
      <c r="A3641"/>
      <c r="B3641"/>
      <c r="C3641"/>
      <c r="D3641"/>
      <c r="E3641"/>
      <c r="F3641"/>
      <c r="G3641"/>
      <c r="H3641"/>
      <c r="I3641"/>
    </row>
    <row r="3642" spans="1:9" ht="12.75" x14ac:dyDescent="0.2">
      <c r="A3642"/>
      <c r="B3642"/>
      <c r="C3642"/>
      <c r="D3642"/>
      <c r="E3642"/>
      <c r="F3642"/>
      <c r="G3642"/>
      <c r="H3642"/>
      <c r="I3642"/>
    </row>
    <row r="3643" spans="1:9" ht="12.75" x14ac:dyDescent="0.2">
      <c r="A3643"/>
      <c r="B3643"/>
      <c r="C3643"/>
      <c r="D3643"/>
      <c r="E3643"/>
      <c r="F3643"/>
      <c r="G3643"/>
      <c r="H3643"/>
      <c r="I3643"/>
    </row>
    <row r="3644" spans="1:9" ht="12.75" x14ac:dyDescent="0.2">
      <c r="A3644"/>
      <c r="B3644"/>
      <c r="C3644"/>
      <c r="D3644"/>
      <c r="E3644"/>
      <c r="F3644"/>
      <c r="G3644"/>
      <c r="H3644"/>
      <c r="I3644"/>
    </row>
    <row r="3645" spans="1:9" ht="12.75" x14ac:dyDescent="0.2">
      <c r="A3645"/>
      <c r="B3645"/>
      <c r="C3645"/>
      <c r="D3645"/>
      <c r="E3645"/>
      <c r="F3645"/>
      <c r="G3645"/>
      <c r="H3645"/>
      <c r="I3645"/>
    </row>
    <row r="3646" spans="1:9" ht="12.75" x14ac:dyDescent="0.2">
      <c r="A3646"/>
      <c r="B3646"/>
      <c r="C3646"/>
      <c r="D3646"/>
      <c r="E3646"/>
      <c r="F3646"/>
      <c r="G3646"/>
      <c r="H3646"/>
      <c r="I3646"/>
    </row>
    <row r="3647" spans="1:9" ht="12.75" x14ac:dyDescent="0.2">
      <c r="A3647"/>
      <c r="B3647"/>
      <c r="C3647"/>
      <c r="D3647"/>
      <c r="E3647"/>
      <c r="F3647"/>
      <c r="G3647"/>
      <c r="H3647"/>
      <c r="I3647"/>
    </row>
    <row r="3648" spans="1:9" ht="12.75" x14ac:dyDescent="0.2">
      <c r="A3648"/>
      <c r="B3648"/>
      <c r="C3648"/>
      <c r="D3648"/>
      <c r="E3648"/>
      <c r="F3648"/>
      <c r="G3648"/>
      <c r="H3648"/>
      <c r="I3648"/>
    </row>
    <row r="3649" spans="1:9" ht="12.75" x14ac:dyDescent="0.2">
      <c r="A3649"/>
      <c r="B3649"/>
      <c r="C3649"/>
      <c r="D3649"/>
      <c r="E3649"/>
      <c r="F3649"/>
      <c r="G3649"/>
      <c r="H3649"/>
      <c r="I3649"/>
    </row>
    <row r="3650" spans="1:9" ht="12.75" x14ac:dyDescent="0.2">
      <c r="A3650"/>
      <c r="B3650"/>
      <c r="C3650"/>
      <c r="D3650"/>
      <c r="E3650"/>
      <c r="F3650"/>
      <c r="G3650"/>
      <c r="H3650"/>
      <c r="I3650"/>
    </row>
    <row r="3651" spans="1:9" ht="12.75" x14ac:dyDescent="0.2">
      <c r="A3651"/>
      <c r="B3651"/>
      <c r="C3651"/>
      <c r="D3651"/>
      <c r="E3651"/>
      <c r="F3651"/>
      <c r="G3651"/>
      <c r="H3651"/>
      <c r="I3651"/>
    </row>
    <row r="3652" spans="1:9" ht="12.75" x14ac:dyDescent="0.2">
      <c r="A3652"/>
      <c r="B3652"/>
      <c r="C3652"/>
      <c r="D3652"/>
      <c r="E3652"/>
      <c r="F3652"/>
      <c r="G3652"/>
      <c r="H3652"/>
      <c r="I3652"/>
    </row>
    <row r="3653" spans="1:9" ht="12.75" x14ac:dyDescent="0.2">
      <c r="A3653"/>
      <c r="B3653"/>
      <c r="C3653"/>
      <c r="D3653"/>
      <c r="E3653"/>
      <c r="F3653"/>
      <c r="G3653"/>
      <c r="H3653"/>
      <c r="I3653"/>
    </row>
    <row r="3654" spans="1:9" ht="12.75" x14ac:dyDescent="0.2">
      <c r="A3654"/>
      <c r="B3654"/>
      <c r="C3654"/>
      <c r="D3654"/>
      <c r="E3654"/>
      <c r="F3654"/>
      <c r="G3654"/>
      <c r="H3654"/>
      <c r="I3654"/>
    </row>
    <row r="3655" spans="1:9" ht="12.75" x14ac:dyDescent="0.2">
      <c r="A3655"/>
      <c r="B3655"/>
      <c r="C3655"/>
      <c r="D3655"/>
      <c r="E3655"/>
      <c r="F3655"/>
      <c r="G3655"/>
      <c r="H3655"/>
      <c r="I3655"/>
    </row>
    <row r="3656" spans="1:9" ht="12.75" x14ac:dyDescent="0.2">
      <c r="A3656"/>
      <c r="B3656"/>
      <c r="C3656"/>
      <c r="D3656"/>
      <c r="E3656"/>
      <c r="F3656"/>
      <c r="G3656"/>
      <c r="H3656"/>
      <c r="I3656"/>
    </row>
    <row r="3657" spans="1:9" ht="12.75" x14ac:dyDescent="0.2">
      <c r="A3657"/>
      <c r="B3657"/>
      <c r="C3657"/>
      <c r="D3657"/>
      <c r="E3657"/>
      <c r="F3657"/>
      <c r="G3657"/>
      <c r="H3657"/>
      <c r="I3657"/>
    </row>
    <row r="3658" spans="1:9" ht="12.75" x14ac:dyDescent="0.2">
      <c r="A3658"/>
      <c r="B3658"/>
      <c r="C3658"/>
      <c r="D3658"/>
      <c r="E3658"/>
      <c r="F3658"/>
      <c r="G3658"/>
      <c r="H3658"/>
      <c r="I3658"/>
    </row>
    <row r="3659" spans="1:9" ht="12.75" x14ac:dyDescent="0.2">
      <c r="A3659"/>
      <c r="B3659"/>
      <c r="C3659"/>
      <c r="D3659"/>
      <c r="E3659"/>
      <c r="F3659"/>
      <c r="G3659"/>
      <c r="H3659"/>
      <c r="I3659"/>
    </row>
    <row r="3660" spans="1:9" ht="12.75" x14ac:dyDescent="0.2">
      <c r="A3660"/>
      <c r="B3660"/>
      <c r="C3660"/>
      <c r="D3660"/>
      <c r="E3660"/>
      <c r="F3660"/>
      <c r="G3660"/>
      <c r="H3660"/>
      <c r="I3660"/>
    </row>
    <row r="3661" spans="1:9" ht="12.75" x14ac:dyDescent="0.2">
      <c r="A3661"/>
      <c r="B3661"/>
      <c r="C3661"/>
      <c r="D3661"/>
      <c r="E3661"/>
      <c r="F3661"/>
      <c r="G3661"/>
      <c r="H3661"/>
      <c r="I3661"/>
    </row>
    <row r="3662" spans="1:9" ht="12.75" x14ac:dyDescent="0.2">
      <c r="A3662"/>
      <c r="B3662"/>
      <c r="C3662"/>
      <c r="D3662"/>
      <c r="E3662"/>
      <c r="F3662"/>
      <c r="G3662"/>
      <c r="H3662"/>
      <c r="I3662"/>
    </row>
    <row r="3663" spans="1:9" ht="12.75" x14ac:dyDescent="0.2">
      <c r="A3663"/>
      <c r="B3663"/>
      <c r="C3663"/>
      <c r="D3663"/>
      <c r="E3663"/>
      <c r="F3663"/>
      <c r="G3663"/>
      <c r="H3663"/>
      <c r="I3663"/>
    </row>
    <row r="3664" spans="1:9" ht="12.75" x14ac:dyDescent="0.2">
      <c r="A3664"/>
      <c r="B3664"/>
      <c r="C3664"/>
      <c r="D3664"/>
      <c r="E3664"/>
      <c r="F3664"/>
      <c r="G3664"/>
      <c r="H3664"/>
      <c r="I3664"/>
    </row>
    <row r="3665" spans="1:9" ht="12.75" x14ac:dyDescent="0.2">
      <c r="A3665"/>
      <c r="B3665"/>
      <c r="C3665"/>
      <c r="D3665"/>
      <c r="E3665"/>
      <c r="F3665"/>
      <c r="G3665"/>
      <c r="H3665"/>
      <c r="I3665"/>
    </row>
    <row r="3666" spans="1:9" ht="12.75" x14ac:dyDescent="0.2">
      <c r="A3666"/>
      <c r="B3666"/>
      <c r="C3666"/>
      <c r="D3666"/>
      <c r="E3666"/>
      <c r="F3666"/>
      <c r="G3666"/>
      <c r="H3666"/>
      <c r="I3666"/>
    </row>
    <row r="3667" spans="1:9" ht="12.75" x14ac:dyDescent="0.2">
      <c r="A3667"/>
      <c r="B3667"/>
      <c r="C3667"/>
      <c r="D3667"/>
      <c r="E3667"/>
      <c r="F3667"/>
      <c r="G3667"/>
      <c r="H3667"/>
      <c r="I3667"/>
    </row>
    <row r="3668" spans="1:9" ht="12.75" x14ac:dyDescent="0.2">
      <c r="A3668"/>
      <c r="B3668"/>
      <c r="C3668"/>
      <c r="D3668"/>
      <c r="E3668"/>
      <c r="F3668"/>
      <c r="G3668"/>
      <c r="H3668"/>
      <c r="I3668"/>
    </row>
    <row r="3669" spans="1:9" ht="12.75" x14ac:dyDescent="0.2">
      <c r="A3669"/>
      <c r="B3669"/>
      <c r="C3669"/>
      <c r="D3669"/>
      <c r="E3669"/>
      <c r="F3669"/>
      <c r="G3669"/>
      <c r="H3669"/>
      <c r="I3669"/>
    </row>
    <row r="3670" spans="1:9" ht="12.75" x14ac:dyDescent="0.2">
      <c r="A3670"/>
      <c r="B3670"/>
      <c r="C3670"/>
      <c r="D3670"/>
      <c r="E3670"/>
      <c r="F3670"/>
      <c r="G3670"/>
      <c r="H3670"/>
      <c r="I3670"/>
    </row>
    <row r="3671" spans="1:9" ht="12.75" x14ac:dyDescent="0.2">
      <c r="A3671"/>
      <c r="B3671"/>
      <c r="C3671"/>
      <c r="D3671"/>
      <c r="E3671"/>
      <c r="F3671"/>
      <c r="G3671"/>
      <c r="H3671"/>
      <c r="I3671"/>
    </row>
    <row r="3672" spans="1:9" ht="12.75" x14ac:dyDescent="0.2">
      <c r="A3672"/>
      <c r="B3672"/>
      <c r="C3672"/>
      <c r="D3672"/>
      <c r="E3672"/>
      <c r="F3672"/>
      <c r="G3672"/>
      <c r="H3672"/>
      <c r="I3672"/>
    </row>
    <row r="3673" spans="1:9" ht="12.75" x14ac:dyDescent="0.2">
      <c r="A3673"/>
      <c r="B3673"/>
      <c r="C3673"/>
      <c r="D3673"/>
      <c r="E3673"/>
      <c r="F3673"/>
      <c r="G3673"/>
      <c r="H3673"/>
      <c r="I3673"/>
    </row>
    <row r="3674" spans="1:9" ht="12.75" x14ac:dyDescent="0.2">
      <c r="A3674"/>
      <c r="B3674"/>
      <c r="C3674"/>
      <c r="D3674"/>
      <c r="E3674"/>
      <c r="F3674"/>
      <c r="G3674"/>
      <c r="H3674"/>
      <c r="I3674"/>
    </row>
    <row r="3675" spans="1:9" ht="12.75" x14ac:dyDescent="0.2">
      <c r="A3675"/>
      <c r="B3675"/>
      <c r="C3675"/>
      <c r="D3675"/>
      <c r="E3675"/>
      <c r="F3675"/>
      <c r="G3675"/>
      <c r="H3675"/>
      <c r="I3675"/>
    </row>
    <row r="3676" spans="1:9" ht="12.75" x14ac:dyDescent="0.2">
      <c r="A3676"/>
      <c r="B3676"/>
      <c r="C3676"/>
      <c r="D3676"/>
      <c r="E3676"/>
      <c r="F3676"/>
      <c r="G3676"/>
      <c r="H3676"/>
      <c r="I3676"/>
    </row>
    <row r="3677" spans="1:9" ht="12.75" x14ac:dyDescent="0.2">
      <c r="A3677"/>
      <c r="B3677"/>
      <c r="C3677"/>
      <c r="D3677"/>
      <c r="E3677"/>
      <c r="F3677"/>
      <c r="G3677"/>
      <c r="H3677"/>
      <c r="I3677"/>
    </row>
    <row r="3678" spans="1:9" ht="12.75" x14ac:dyDescent="0.2">
      <c r="A3678"/>
      <c r="B3678"/>
      <c r="C3678"/>
      <c r="D3678"/>
      <c r="E3678"/>
      <c r="F3678"/>
      <c r="G3678"/>
      <c r="H3678"/>
      <c r="I3678"/>
    </row>
    <row r="3679" spans="1:9" ht="12.75" x14ac:dyDescent="0.2">
      <c r="A3679"/>
      <c r="B3679"/>
      <c r="C3679"/>
      <c r="D3679"/>
      <c r="E3679"/>
      <c r="F3679"/>
      <c r="G3679"/>
      <c r="H3679"/>
      <c r="I3679"/>
    </row>
    <row r="3680" spans="1:9" ht="12.75" x14ac:dyDescent="0.2">
      <c r="A3680"/>
      <c r="B3680"/>
      <c r="C3680"/>
      <c r="D3680"/>
      <c r="E3680"/>
      <c r="F3680"/>
      <c r="G3680"/>
      <c r="H3680"/>
      <c r="I3680"/>
    </row>
    <row r="3681" spans="1:9" ht="12.75" x14ac:dyDescent="0.2">
      <c r="A3681"/>
      <c r="B3681"/>
      <c r="C3681"/>
      <c r="D3681"/>
      <c r="E3681"/>
      <c r="F3681"/>
      <c r="G3681"/>
      <c r="H3681"/>
      <c r="I3681"/>
    </row>
    <row r="3682" spans="1:9" ht="12.75" x14ac:dyDescent="0.2">
      <c r="A3682"/>
      <c r="B3682"/>
      <c r="C3682"/>
      <c r="D3682"/>
      <c r="E3682"/>
      <c r="F3682"/>
      <c r="G3682"/>
      <c r="H3682"/>
      <c r="I3682"/>
    </row>
    <row r="3683" spans="1:9" ht="12.75" x14ac:dyDescent="0.2">
      <c r="A3683"/>
      <c r="B3683"/>
      <c r="C3683"/>
      <c r="D3683"/>
      <c r="E3683"/>
      <c r="F3683"/>
      <c r="G3683"/>
      <c r="H3683"/>
      <c r="I3683"/>
    </row>
    <row r="3684" spans="1:9" ht="12.75" x14ac:dyDescent="0.2">
      <c r="A3684"/>
      <c r="B3684"/>
      <c r="C3684"/>
      <c r="D3684"/>
      <c r="E3684"/>
      <c r="F3684"/>
      <c r="G3684"/>
      <c r="H3684"/>
      <c r="I3684"/>
    </row>
    <row r="3685" spans="1:9" ht="12.75" x14ac:dyDescent="0.2">
      <c r="A3685"/>
      <c r="B3685"/>
      <c r="C3685"/>
      <c r="D3685"/>
      <c r="E3685"/>
      <c r="F3685"/>
      <c r="G3685"/>
      <c r="H3685"/>
      <c r="I3685"/>
    </row>
    <row r="3686" spans="1:9" ht="12.75" x14ac:dyDescent="0.2">
      <c r="A3686"/>
      <c r="B3686"/>
      <c r="C3686"/>
      <c r="D3686"/>
      <c r="E3686"/>
      <c r="F3686"/>
      <c r="G3686"/>
      <c r="H3686"/>
      <c r="I3686"/>
    </row>
    <row r="3687" spans="1:9" ht="12.75" x14ac:dyDescent="0.2">
      <c r="A3687"/>
      <c r="B3687"/>
      <c r="C3687"/>
      <c r="D3687"/>
      <c r="E3687"/>
      <c r="F3687"/>
      <c r="G3687"/>
      <c r="H3687"/>
      <c r="I3687"/>
    </row>
    <row r="3688" spans="1:9" ht="12.75" x14ac:dyDescent="0.2">
      <c r="A3688"/>
      <c r="B3688"/>
      <c r="C3688"/>
      <c r="D3688"/>
      <c r="E3688"/>
      <c r="F3688"/>
      <c r="G3688"/>
      <c r="H3688"/>
      <c r="I3688"/>
    </row>
    <row r="3689" spans="1:9" ht="12.75" x14ac:dyDescent="0.2">
      <c r="A3689"/>
      <c r="B3689"/>
      <c r="C3689"/>
      <c r="D3689"/>
      <c r="E3689"/>
      <c r="F3689"/>
      <c r="G3689"/>
      <c r="H3689"/>
      <c r="I3689"/>
    </row>
    <row r="3690" spans="1:9" ht="12.75" x14ac:dyDescent="0.2">
      <c r="A3690"/>
      <c r="B3690"/>
      <c r="C3690"/>
      <c r="D3690"/>
      <c r="E3690"/>
      <c r="F3690"/>
      <c r="G3690"/>
      <c r="H3690"/>
      <c r="I3690"/>
    </row>
    <row r="3691" spans="1:9" ht="12.75" x14ac:dyDescent="0.2">
      <c r="A3691"/>
      <c r="B3691"/>
      <c r="C3691"/>
      <c r="D3691"/>
      <c r="E3691"/>
      <c r="F3691"/>
      <c r="G3691"/>
      <c r="H3691"/>
      <c r="I3691"/>
    </row>
    <row r="3692" spans="1:9" ht="12.75" x14ac:dyDescent="0.2">
      <c r="A3692"/>
      <c r="B3692"/>
      <c r="C3692"/>
      <c r="D3692"/>
      <c r="E3692"/>
      <c r="F3692"/>
      <c r="G3692"/>
      <c r="H3692"/>
      <c r="I3692"/>
    </row>
    <row r="3693" spans="1:9" ht="12.75" x14ac:dyDescent="0.2">
      <c r="A3693"/>
      <c r="B3693"/>
      <c r="C3693"/>
      <c r="D3693"/>
      <c r="E3693"/>
      <c r="F3693"/>
      <c r="G3693"/>
      <c r="H3693"/>
      <c r="I3693"/>
    </row>
    <row r="3694" spans="1:9" ht="12.75" x14ac:dyDescent="0.2">
      <c r="A3694"/>
      <c r="B3694"/>
      <c r="C3694"/>
      <c r="D3694"/>
      <c r="E3694"/>
      <c r="F3694"/>
      <c r="G3694"/>
      <c r="H3694"/>
      <c r="I3694"/>
    </row>
    <row r="3695" spans="1:9" ht="12.75" x14ac:dyDescent="0.2">
      <c r="A3695"/>
      <c r="B3695"/>
      <c r="C3695"/>
      <c r="D3695"/>
      <c r="E3695"/>
      <c r="F3695"/>
      <c r="G3695"/>
      <c r="H3695"/>
      <c r="I3695"/>
    </row>
    <row r="3696" spans="1:9" ht="12.75" x14ac:dyDescent="0.2">
      <c r="A3696"/>
      <c r="B3696"/>
      <c r="C3696"/>
      <c r="D3696"/>
      <c r="E3696"/>
      <c r="F3696"/>
      <c r="G3696"/>
      <c r="H3696"/>
      <c r="I3696"/>
    </row>
    <row r="3697" spans="1:9" ht="12.75" x14ac:dyDescent="0.2">
      <c r="A3697"/>
      <c r="B3697"/>
      <c r="C3697"/>
      <c r="D3697"/>
      <c r="E3697"/>
      <c r="F3697"/>
      <c r="G3697"/>
      <c r="H3697"/>
      <c r="I3697"/>
    </row>
    <row r="3698" spans="1:9" ht="12.75" x14ac:dyDescent="0.2">
      <c r="A3698"/>
      <c r="B3698"/>
      <c r="C3698"/>
      <c r="D3698"/>
      <c r="E3698"/>
      <c r="F3698"/>
      <c r="G3698"/>
      <c r="H3698"/>
      <c r="I3698"/>
    </row>
    <row r="3699" spans="1:9" ht="12.75" x14ac:dyDescent="0.2">
      <c r="A3699"/>
      <c r="B3699"/>
      <c r="C3699"/>
      <c r="D3699"/>
      <c r="E3699"/>
      <c r="F3699"/>
      <c r="G3699"/>
      <c r="H3699"/>
      <c r="I3699"/>
    </row>
    <row r="3700" spans="1:9" ht="12.75" x14ac:dyDescent="0.2">
      <c r="A3700"/>
      <c r="B3700"/>
      <c r="C3700"/>
      <c r="D3700"/>
      <c r="E3700"/>
      <c r="F3700"/>
      <c r="G3700"/>
      <c r="H3700"/>
      <c r="I3700"/>
    </row>
    <row r="3701" spans="1:9" ht="12.75" x14ac:dyDescent="0.2">
      <c r="A3701"/>
      <c r="B3701"/>
      <c r="C3701"/>
      <c r="D3701"/>
      <c r="E3701"/>
      <c r="F3701"/>
      <c r="G3701"/>
      <c r="H3701"/>
      <c r="I3701"/>
    </row>
    <row r="3702" spans="1:9" ht="12.75" x14ac:dyDescent="0.2">
      <c r="A3702"/>
      <c r="B3702"/>
      <c r="C3702"/>
      <c r="D3702"/>
      <c r="E3702"/>
      <c r="F3702"/>
      <c r="G3702"/>
      <c r="H3702"/>
      <c r="I3702"/>
    </row>
    <row r="3703" spans="1:9" ht="12.75" x14ac:dyDescent="0.2">
      <c r="A3703"/>
      <c r="B3703"/>
      <c r="C3703"/>
      <c r="D3703"/>
      <c r="E3703"/>
      <c r="F3703"/>
      <c r="G3703"/>
      <c r="H3703"/>
      <c r="I3703"/>
    </row>
    <row r="3704" spans="1:9" ht="12.75" x14ac:dyDescent="0.2">
      <c r="A3704"/>
      <c r="B3704"/>
      <c r="C3704"/>
      <c r="D3704"/>
      <c r="E3704"/>
      <c r="F3704"/>
      <c r="G3704"/>
      <c r="H3704"/>
      <c r="I3704"/>
    </row>
    <row r="3705" spans="1:9" ht="12.75" x14ac:dyDescent="0.2">
      <c r="A3705"/>
      <c r="B3705"/>
      <c r="C3705"/>
      <c r="D3705"/>
      <c r="E3705"/>
      <c r="F3705"/>
      <c r="G3705"/>
      <c r="H3705"/>
      <c r="I3705"/>
    </row>
    <row r="3706" spans="1:9" ht="12.75" x14ac:dyDescent="0.2">
      <c r="A3706"/>
      <c r="B3706"/>
      <c r="C3706"/>
      <c r="D3706"/>
      <c r="E3706"/>
      <c r="F3706"/>
      <c r="G3706"/>
      <c r="H3706"/>
      <c r="I3706"/>
    </row>
    <row r="3707" spans="1:9" ht="12.75" x14ac:dyDescent="0.2">
      <c r="A3707"/>
      <c r="B3707"/>
      <c r="C3707"/>
      <c r="D3707"/>
      <c r="E3707"/>
      <c r="F3707"/>
      <c r="G3707"/>
      <c r="H3707"/>
      <c r="I3707"/>
    </row>
    <row r="3708" spans="1:9" ht="12.75" x14ac:dyDescent="0.2">
      <c r="A3708"/>
      <c r="B3708"/>
      <c r="C3708"/>
      <c r="D3708"/>
      <c r="E3708"/>
      <c r="F3708"/>
      <c r="G3708"/>
      <c r="H3708"/>
      <c r="I3708"/>
    </row>
    <row r="3709" spans="1:9" ht="12.75" x14ac:dyDescent="0.2">
      <c r="A3709"/>
      <c r="B3709"/>
      <c r="C3709"/>
      <c r="D3709"/>
      <c r="E3709"/>
      <c r="F3709"/>
      <c r="G3709"/>
      <c r="H3709"/>
      <c r="I3709"/>
    </row>
    <row r="3710" spans="1:9" ht="12.75" x14ac:dyDescent="0.2">
      <c r="A3710"/>
      <c r="B3710"/>
      <c r="C3710"/>
      <c r="D3710"/>
      <c r="E3710"/>
      <c r="F3710"/>
      <c r="G3710"/>
      <c r="H3710"/>
      <c r="I3710"/>
    </row>
    <row r="3711" spans="1:9" ht="12.75" x14ac:dyDescent="0.2">
      <c r="A3711"/>
      <c r="B3711"/>
      <c r="C3711"/>
      <c r="D3711"/>
      <c r="E3711"/>
      <c r="F3711"/>
      <c r="G3711"/>
      <c r="H3711"/>
      <c r="I3711"/>
    </row>
    <row r="3712" spans="1:9" ht="12.75" x14ac:dyDescent="0.2">
      <c r="A3712"/>
      <c r="B3712"/>
      <c r="C3712"/>
      <c r="D3712"/>
      <c r="E3712"/>
      <c r="F3712"/>
      <c r="G3712"/>
      <c r="H3712"/>
      <c r="I3712"/>
    </row>
    <row r="3713" spans="1:9" ht="12.75" x14ac:dyDescent="0.2">
      <c r="A3713"/>
      <c r="B3713"/>
      <c r="C3713"/>
      <c r="D3713"/>
      <c r="E3713"/>
      <c r="F3713"/>
      <c r="G3713"/>
      <c r="H3713"/>
      <c r="I3713"/>
    </row>
    <row r="3714" spans="1:9" ht="12.75" x14ac:dyDescent="0.2">
      <c r="A3714"/>
      <c r="B3714"/>
      <c r="C3714"/>
      <c r="D3714"/>
      <c r="E3714"/>
      <c r="F3714"/>
      <c r="G3714"/>
      <c r="H3714"/>
      <c r="I3714"/>
    </row>
    <row r="3715" spans="1:9" ht="12.75" x14ac:dyDescent="0.2">
      <c r="A3715"/>
      <c r="B3715"/>
      <c r="C3715"/>
      <c r="D3715"/>
      <c r="E3715"/>
      <c r="F3715"/>
      <c r="G3715"/>
      <c r="H3715"/>
      <c r="I3715"/>
    </row>
    <row r="3716" spans="1:9" ht="12.75" x14ac:dyDescent="0.2">
      <c r="A3716"/>
      <c r="B3716"/>
      <c r="C3716"/>
      <c r="D3716"/>
      <c r="E3716"/>
      <c r="F3716"/>
      <c r="G3716"/>
      <c r="H3716"/>
      <c r="I3716"/>
    </row>
    <row r="3717" spans="1:9" ht="12.75" x14ac:dyDescent="0.2">
      <c r="A3717"/>
      <c r="B3717"/>
      <c r="C3717"/>
      <c r="D3717"/>
      <c r="E3717"/>
      <c r="F3717"/>
      <c r="G3717"/>
      <c r="H3717"/>
      <c r="I3717"/>
    </row>
    <row r="3718" spans="1:9" ht="12.75" x14ac:dyDescent="0.2">
      <c r="A3718"/>
      <c r="B3718"/>
      <c r="C3718"/>
      <c r="D3718"/>
      <c r="E3718"/>
      <c r="F3718"/>
      <c r="G3718"/>
      <c r="H3718"/>
      <c r="I3718"/>
    </row>
    <row r="3719" spans="1:9" ht="12.75" x14ac:dyDescent="0.2">
      <c r="A3719"/>
      <c r="B3719"/>
      <c r="C3719"/>
      <c r="D3719"/>
      <c r="E3719"/>
      <c r="F3719"/>
      <c r="G3719"/>
      <c r="H3719"/>
      <c r="I3719"/>
    </row>
    <row r="3720" spans="1:9" ht="12.75" x14ac:dyDescent="0.2">
      <c r="A3720"/>
      <c r="B3720"/>
      <c r="C3720"/>
      <c r="D3720"/>
      <c r="E3720"/>
      <c r="F3720"/>
      <c r="G3720"/>
      <c r="H3720"/>
      <c r="I3720"/>
    </row>
    <row r="3721" spans="1:9" ht="12.75" x14ac:dyDescent="0.2">
      <c r="A3721"/>
      <c r="B3721"/>
      <c r="C3721"/>
      <c r="D3721"/>
      <c r="E3721"/>
      <c r="F3721"/>
      <c r="G3721"/>
      <c r="H3721"/>
      <c r="I3721"/>
    </row>
    <row r="3722" spans="1:9" ht="12.75" x14ac:dyDescent="0.2">
      <c r="A3722"/>
      <c r="B3722"/>
      <c r="C3722"/>
      <c r="D3722"/>
      <c r="E3722"/>
      <c r="F3722"/>
      <c r="G3722"/>
      <c r="H3722"/>
      <c r="I3722"/>
    </row>
    <row r="3723" spans="1:9" ht="12.75" x14ac:dyDescent="0.2">
      <c r="A3723"/>
      <c r="B3723"/>
      <c r="C3723"/>
      <c r="D3723"/>
      <c r="E3723"/>
      <c r="F3723"/>
      <c r="G3723"/>
      <c r="H3723"/>
      <c r="I3723"/>
    </row>
    <row r="3724" spans="1:9" ht="12.75" x14ac:dyDescent="0.2">
      <c r="A3724"/>
      <c r="B3724"/>
      <c r="C3724"/>
      <c r="D3724"/>
      <c r="E3724"/>
      <c r="F3724"/>
      <c r="G3724"/>
      <c r="H3724"/>
      <c r="I3724"/>
    </row>
    <row r="3725" spans="1:9" ht="12.75" x14ac:dyDescent="0.2">
      <c r="A3725"/>
      <c r="B3725"/>
      <c r="C3725"/>
      <c r="D3725"/>
      <c r="E3725"/>
      <c r="F3725"/>
      <c r="G3725"/>
      <c r="H3725"/>
      <c r="I3725"/>
    </row>
    <row r="3726" spans="1:9" ht="12.75" x14ac:dyDescent="0.2">
      <c r="A3726"/>
      <c r="B3726"/>
      <c r="C3726"/>
      <c r="D3726"/>
      <c r="E3726"/>
      <c r="F3726"/>
      <c r="G3726"/>
      <c r="H3726"/>
      <c r="I3726"/>
    </row>
    <row r="3727" spans="1:9" ht="12.75" x14ac:dyDescent="0.2">
      <c r="A3727"/>
      <c r="B3727"/>
      <c r="C3727"/>
      <c r="D3727"/>
      <c r="E3727"/>
      <c r="F3727"/>
      <c r="G3727"/>
      <c r="H3727"/>
      <c r="I3727"/>
    </row>
    <row r="3728" spans="1:9" ht="12.75" x14ac:dyDescent="0.2">
      <c r="A3728"/>
      <c r="B3728"/>
      <c r="C3728"/>
      <c r="D3728"/>
      <c r="E3728"/>
      <c r="F3728"/>
      <c r="G3728"/>
      <c r="H3728"/>
      <c r="I3728"/>
    </row>
    <row r="3729" spans="1:9" ht="12.75" x14ac:dyDescent="0.2">
      <c r="A3729"/>
      <c r="B3729"/>
      <c r="C3729"/>
      <c r="D3729"/>
      <c r="E3729"/>
      <c r="F3729"/>
      <c r="G3729"/>
      <c r="H3729"/>
      <c r="I3729"/>
    </row>
    <row r="3730" spans="1:9" ht="12.75" x14ac:dyDescent="0.2">
      <c r="A3730"/>
      <c r="B3730"/>
      <c r="C3730"/>
      <c r="D3730"/>
      <c r="E3730"/>
      <c r="F3730"/>
      <c r="G3730"/>
      <c r="H3730"/>
      <c r="I3730"/>
    </row>
    <row r="3731" spans="1:9" ht="12.75" x14ac:dyDescent="0.2">
      <c r="A3731"/>
      <c r="B3731"/>
      <c r="C3731"/>
      <c r="D3731"/>
      <c r="E3731"/>
      <c r="F3731"/>
      <c r="G3731"/>
      <c r="H3731"/>
      <c r="I3731"/>
    </row>
    <row r="3732" spans="1:9" ht="12.75" x14ac:dyDescent="0.2">
      <c r="A3732"/>
      <c r="B3732"/>
      <c r="C3732"/>
      <c r="D3732"/>
      <c r="E3732"/>
      <c r="F3732"/>
      <c r="G3732"/>
      <c r="H3732"/>
      <c r="I3732"/>
    </row>
    <row r="3733" spans="1:9" ht="12.75" x14ac:dyDescent="0.2">
      <c r="A3733"/>
      <c r="B3733"/>
      <c r="C3733"/>
      <c r="D3733"/>
      <c r="E3733"/>
      <c r="F3733"/>
      <c r="G3733"/>
      <c r="H3733"/>
      <c r="I3733"/>
    </row>
    <row r="3734" spans="1:9" ht="12.75" x14ac:dyDescent="0.2">
      <c r="A3734"/>
      <c r="B3734"/>
      <c r="C3734"/>
      <c r="D3734"/>
      <c r="E3734"/>
      <c r="F3734"/>
      <c r="G3734"/>
      <c r="H3734"/>
      <c r="I3734"/>
    </row>
    <row r="3735" spans="1:9" ht="12.75" x14ac:dyDescent="0.2">
      <c r="A3735"/>
      <c r="B3735"/>
      <c r="C3735"/>
      <c r="D3735"/>
      <c r="E3735"/>
      <c r="F3735"/>
      <c r="G3735"/>
      <c r="H3735"/>
      <c r="I3735"/>
    </row>
    <row r="3736" spans="1:9" ht="12.75" x14ac:dyDescent="0.2">
      <c r="A3736"/>
      <c r="B3736"/>
      <c r="C3736"/>
      <c r="D3736"/>
      <c r="E3736"/>
      <c r="F3736"/>
      <c r="G3736"/>
      <c r="H3736"/>
      <c r="I3736"/>
    </row>
    <row r="3737" spans="1:9" ht="12.75" x14ac:dyDescent="0.2">
      <c r="A3737"/>
      <c r="B3737"/>
      <c r="C3737"/>
      <c r="D3737"/>
      <c r="E3737"/>
      <c r="F3737"/>
      <c r="G3737"/>
      <c r="H3737"/>
      <c r="I3737"/>
    </row>
    <row r="3738" spans="1:9" ht="12.75" x14ac:dyDescent="0.2">
      <c r="A3738"/>
      <c r="B3738"/>
      <c r="C3738"/>
      <c r="D3738"/>
      <c r="E3738"/>
      <c r="F3738"/>
      <c r="G3738"/>
      <c r="H3738"/>
      <c r="I3738"/>
    </row>
    <row r="3739" spans="1:9" ht="12.75" x14ac:dyDescent="0.2">
      <c r="A3739"/>
      <c r="B3739"/>
      <c r="C3739"/>
      <c r="D3739"/>
      <c r="E3739"/>
      <c r="F3739"/>
      <c r="G3739"/>
      <c r="H3739"/>
      <c r="I3739"/>
    </row>
    <row r="3740" spans="1:9" ht="12.75" x14ac:dyDescent="0.2">
      <c r="A3740"/>
      <c r="B3740"/>
      <c r="C3740"/>
      <c r="D3740"/>
      <c r="E3740"/>
      <c r="F3740"/>
      <c r="G3740"/>
      <c r="H3740"/>
      <c r="I3740"/>
    </row>
    <row r="3741" spans="1:9" ht="12.75" x14ac:dyDescent="0.2">
      <c r="A3741"/>
      <c r="B3741"/>
      <c r="C3741"/>
      <c r="D3741"/>
      <c r="E3741"/>
      <c r="F3741"/>
      <c r="G3741"/>
      <c r="H3741"/>
      <c r="I3741"/>
    </row>
    <row r="3742" spans="1:9" ht="12.75" x14ac:dyDescent="0.2">
      <c r="A3742"/>
      <c r="B3742"/>
      <c r="C3742"/>
      <c r="D3742"/>
      <c r="E3742"/>
      <c r="F3742"/>
      <c r="G3742"/>
      <c r="H3742"/>
      <c r="I3742"/>
    </row>
    <row r="3743" spans="1:9" ht="12.75" x14ac:dyDescent="0.2">
      <c r="A3743"/>
      <c r="B3743"/>
      <c r="C3743"/>
      <c r="D3743"/>
      <c r="E3743"/>
      <c r="F3743"/>
      <c r="G3743"/>
      <c r="H3743"/>
      <c r="I3743"/>
    </row>
    <row r="3744" spans="1:9" ht="12.75" x14ac:dyDescent="0.2">
      <c r="A3744"/>
      <c r="B3744"/>
      <c r="C3744"/>
      <c r="D3744"/>
      <c r="E3744"/>
      <c r="F3744"/>
      <c r="G3744"/>
      <c r="H3744"/>
      <c r="I3744"/>
    </row>
    <row r="3745" spans="1:9" ht="12.75" x14ac:dyDescent="0.2">
      <c r="A3745"/>
      <c r="B3745"/>
      <c r="C3745"/>
      <c r="D3745"/>
      <c r="E3745"/>
      <c r="F3745"/>
      <c r="G3745"/>
      <c r="H3745"/>
      <c r="I3745"/>
    </row>
    <row r="3746" spans="1:9" ht="12.75" x14ac:dyDescent="0.2">
      <c r="A3746"/>
      <c r="B3746"/>
      <c r="C3746"/>
      <c r="D3746"/>
      <c r="E3746"/>
      <c r="F3746"/>
      <c r="G3746"/>
      <c r="H3746"/>
      <c r="I3746"/>
    </row>
    <row r="3747" spans="1:9" ht="12.75" x14ac:dyDescent="0.2">
      <c r="A3747"/>
      <c r="B3747"/>
      <c r="C3747"/>
      <c r="D3747"/>
      <c r="E3747"/>
      <c r="F3747"/>
      <c r="G3747"/>
      <c r="H3747"/>
      <c r="I3747"/>
    </row>
    <row r="3748" spans="1:9" ht="12.75" x14ac:dyDescent="0.2">
      <c r="A3748"/>
      <c r="B3748"/>
      <c r="C3748"/>
      <c r="D3748"/>
      <c r="E3748"/>
      <c r="F3748"/>
      <c r="G3748"/>
      <c r="H3748"/>
      <c r="I3748"/>
    </row>
    <row r="3749" spans="1:9" ht="12.75" x14ac:dyDescent="0.2">
      <c r="A3749"/>
      <c r="B3749"/>
      <c r="C3749"/>
      <c r="D3749"/>
      <c r="E3749"/>
      <c r="F3749"/>
      <c r="G3749"/>
      <c r="H3749"/>
      <c r="I3749"/>
    </row>
    <row r="3750" spans="1:9" ht="12.75" x14ac:dyDescent="0.2">
      <c r="A3750"/>
      <c r="B3750"/>
      <c r="C3750"/>
      <c r="D3750"/>
      <c r="E3750"/>
      <c r="F3750"/>
      <c r="G3750"/>
      <c r="H3750"/>
      <c r="I3750"/>
    </row>
    <row r="3751" spans="1:9" ht="12.75" x14ac:dyDescent="0.2">
      <c r="A3751"/>
      <c r="B3751"/>
      <c r="C3751"/>
      <c r="D3751"/>
      <c r="E3751"/>
      <c r="F3751"/>
      <c r="G3751"/>
      <c r="H3751"/>
      <c r="I3751"/>
    </row>
    <row r="3752" spans="1:9" ht="12.75" x14ac:dyDescent="0.2">
      <c r="A3752"/>
      <c r="B3752"/>
      <c r="C3752"/>
      <c r="D3752"/>
      <c r="E3752"/>
      <c r="F3752"/>
      <c r="G3752"/>
      <c r="H3752"/>
      <c r="I3752"/>
    </row>
    <row r="3753" spans="1:9" ht="12.75" x14ac:dyDescent="0.2">
      <c r="A3753"/>
      <c r="B3753"/>
      <c r="C3753"/>
      <c r="D3753"/>
      <c r="E3753"/>
      <c r="F3753"/>
      <c r="G3753"/>
      <c r="H3753"/>
      <c r="I3753"/>
    </row>
    <row r="3754" spans="1:9" ht="12.75" x14ac:dyDescent="0.2">
      <c r="A3754"/>
      <c r="B3754"/>
      <c r="C3754"/>
      <c r="D3754"/>
      <c r="E3754"/>
      <c r="F3754"/>
      <c r="G3754"/>
      <c r="H3754"/>
      <c r="I3754"/>
    </row>
    <row r="3755" spans="1:9" ht="12.75" x14ac:dyDescent="0.2">
      <c r="A3755"/>
      <c r="B3755"/>
      <c r="C3755"/>
      <c r="D3755"/>
      <c r="E3755"/>
      <c r="F3755"/>
      <c r="G3755"/>
      <c r="H3755"/>
      <c r="I3755"/>
    </row>
    <row r="3756" spans="1:9" ht="12.75" x14ac:dyDescent="0.2">
      <c r="A3756"/>
      <c r="B3756"/>
      <c r="C3756"/>
      <c r="D3756"/>
      <c r="E3756"/>
      <c r="F3756"/>
      <c r="G3756"/>
      <c r="H3756"/>
      <c r="I3756"/>
    </row>
    <row r="3757" spans="1:9" ht="12.75" x14ac:dyDescent="0.2">
      <c r="A3757"/>
      <c r="B3757"/>
      <c r="C3757"/>
      <c r="D3757"/>
      <c r="E3757"/>
      <c r="F3757"/>
      <c r="G3757"/>
      <c r="H3757"/>
      <c r="I3757"/>
    </row>
    <row r="3758" spans="1:9" ht="12.75" x14ac:dyDescent="0.2">
      <c r="A3758"/>
      <c r="B3758"/>
      <c r="C3758"/>
      <c r="D3758"/>
      <c r="E3758"/>
      <c r="F3758"/>
      <c r="G3758"/>
      <c r="H3758"/>
      <c r="I3758"/>
    </row>
    <row r="3759" spans="1:9" ht="12.75" x14ac:dyDescent="0.2">
      <c r="A3759"/>
      <c r="B3759"/>
      <c r="C3759"/>
      <c r="D3759"/>
      <c r="E3759"/>
      <c r="F3759"/>
      <c r="G3759"/>
      <c r="H3759"/>
      <c r="I3759"/>
    </row>
    <row r="3760" spans="1:9" ht="12.75" x14ac:dyDescent="0.2">
      <c r="A3760"/>
      <c r="B3760"/>
      <c r="C3760"/>
      <c r="D3760"/>
      <c r="E3760"/>
      <c r="F3760"/>
      <c r="G3760"/>
      <c r="H3760"/>
      <c r="I3760"/>
    </row>
    <row r="3761" spans="1:9" ht="12.75" x14ac:dyDescent="0.2">
      <c r="A3761"/>
      <c r="B3761"/>
      <c r="C3761"/>
      <c r="D3761"/>
      <c r="E3761"/>
      <c r="F3761"/>
      <c r="G3761"/>
      <c r="H3761"/>
      <c r="I3761"/>
    </row>
    <row r="3762" spans="1:9" ht="12.75" x14ac:dyDescent="0.2">
      <c r="A3762"/>
      <c r="B3762"/>
      <c r="C3762"/>
      <c r="D3762"/>
      <c r="E3762"/>
      <c r="F3762"/>
      <c r="G3762"/>
      <c r="H3762"/>
      <c r="I3762"/>
    </row>
    <row r="3763" spans="1:9" ht="12.75" x14ac:dyDescent="0.2">
      <c r="A3763"/>
      <c r="B3763"/>
      <c r="C3763"/>
      <c r="D3763"/>
      <c r="E3763"/>
      <c r="F3763"/>
      <c r="G3763"/>
      <c r="H3763"/>
      <c r="I3763"/>
    </row>
    <row r="3764" spans="1:9" ht="12.75" x14ac:dyDescent="0.2">
      <c r="A3764"/>
      <c r="B3764"/>
      <c r="C3764"/>
      <c r="D3764"/>
      <c r="E3764"/>
      <c r="F3764"/>
      <c r="G3764"/>
      <c r="H3764"/>
      <c r="I3764"/>
    </row>
    <row r="3765" spans="1:9" ht="12.75" x14ac:dyDescent="0.2">
      <c r="A3765"/>
      <c r="B3765"/>
      <c r="C3765"/>
      <c r="D3765"/>
      <c r="E3765"/>
      <c r="F3765"/>
      <c r="G3765"/>
      <c r="H3765"/>
      <c r="I3765"/>
    </row>
    <row r="3766" spans="1:9" ht="12.75" x14ac:dyDescent="0.2">
      <c r="A3766"/>
      <c r="B3766"/>
      <c r="C3766"/>
      <c r="D3766"/>
      <c r="E3766"/>
      <c r="F3766"/>
      <c r="G3766"/>
      <c r="H3766"/>
      <c r="I3766"/>
    </row>
    <row r="3767" spans="1:9" ht="12.75" x14ac:dyDescent="0.2">
      <c r="A3767"/>
      <c r="B3767"/>
      <c r="C3767"/>
      <c r="D3767"/>
      <c r="E3767"/>
      <c r="F3767"/>
      <c r="G3767"/>
      <c r="H3767"/>
      <c r="I3767"/>
    </row>
    <row r="3768" spans="1:9" ht="12.75" x14ac:dyDescent="0.2">
      <c r="A3768"/>
      <c r="B3768"/>
      <c r="C3768"/>
      <c r="D3768"/>
      <c r="E3768"/>
      <c r="F3768"/>
      <c r="G3768"/>
      <c r="H3768"/>
      <c r="I3768"/>
    </row>
    <row r="3769" spans="1:9" ht="12.75" x14ac:dyDescent="0.2">
      <c r="A3769"/>
      <c r="B3769"/>
      <c r="C3769"/>
      <c r="D3769"/>
      <c r="E3769"/>
      <c r="F3769"/>
      <c r="G3769"/>
      <c r="H3769"/>
      <c r="I3769"/>
    </row>
    <row r="3770" spans="1:9" ht="12.75" x14ac:dyDescent="0.2">
      <c r="A3770"/>
      <c r="B3770"/>
      <c r="C3770"/>
      <c r="D3770"/>
      <c r="E3770"/>
      <c r="F3770"/>
      <c r="G3770"/>
      <c r="H3770"/>
      <c r="I3770"/>
    </row>
    <row r="3771" spans="1:9" ht="12.75" x14ac:dyDescent="0.2">
      <c r="A3771"/>
      <c r="B3771"/>
      <c r="C3771"/>
      <c r="D3771"/>
      <c r="E3771"/>
      <c r="F3771"/>
      <c r="G3771"/>
      <c r="H3771"/>
      <c r="I3771"/>
    </row>
    <row r="3772" spans="1:9" ht="12.75" x14ac:dyDescent="0.2">
      <c r="A3772"/>
      <c r="B3772"/>
      <c r="C3772"/>
      <c r="D3772"/>
      <c r="E3772"/>
      <c r="F3772"/>
      <c r="G3772"/>
      <c r="H3772"/>
      <c r="I3772"/>
    </row>
    <row r="3773" spans="1:9" ht="12.75" x14ac:dyDescent="0.2">
      <c r="A3773"/>
      <c r="B3773"/>
      <c r="C3773"/>
      <c r="D3773"/>
      <c r="E3773"/>
      <c r="F3773"/>
      <c r="G3773"/>
      <c r="H3773"/>
      <c r="I3773"/>
    </row>
    <row r="3774" spans="1:9" ht="12.75" x14ac:dyDescent="0.2">
      <c r="A3774"/>
      <c r="B3774"/>
      <c r="C3774"/>
      <c r="D3774"/>
      <c r="E3774"/>
      <c r="F3774"/>
      <c r="G3774"/>
      <c r="H3774"/>
      <c r="I3774"/>
    </row>
    <row r="3775" spans="1:9" ht="12.75" x14ac:dyDescent="0.2">
      <c r="A3775"/>
      <c r="B3775"/>
      <c r="C3775"/>
      <c r="D3775"/>
      <c r="E3775"/>
      <c r="F3775"/>
      <c r="G3775"/>
      <c r="H3775"/>
      <c r="I3775"/>
    </row>
    <row r="3776" spans="1:9" ht="12.75" x14ac:dyDescent="0.2">
      <c r="A3776"/>
      <c r="B3776"/>
      <c r="C3776"/>
      <c r="D3776"/>
      <c r="E3776"/>
      <c r="F3776"/>
      <c r="G3776"/>
      <c r="H3776"/>
      <c r="I3776"/>
    </row>
    <row r="3777" spans="1:9" ht="12.75" x14ac:dyDescent="0.2">
      <c r="A3777"/>
      <c r="B3777"/>
      <c r="C3777"/>
      <c r="D3777"/>
      <c r="E3777"/>
      <c r="F3777"/>
      <c r="G3777"/>
      <c r="H3777"/>
      <c r="I3777"/>
    </row>
    <row r="3778" spans="1:9" ht="12.75" x14ac:dyDescent="0.2">
      <c r="A3778"/>
      <c r="B3778"/>
      <c r="C3778"/>
      <c r="D3778"/>
      <c r="E3778"/>
      <c r="F3778"/>
      <c r="G3778"/>
      <c r="H3778"/>
      <c r="I3778"/>
    </row>
    <row r="3779" spans="1:9" ht="12.75" x14ac:dyDescent="0.2">
      <c r="A3779"/>
      <c r="B3779"/>
      <c r="C3779"/>
      <c r="D3779"/>
      <c r="E3779"/>
      <c r="F3779"/>
      <c r="G3779"/>
      <c r="H3779"/>
      <c r="I3779"/>
    </row>
    <row r="3780" spans="1:9" ht="12.75" x14ac:dyDescent="0.2">
      <c r="A3780"/>
      <c r="B3780"/>
      <c r="C3780"/>
      <c r="D3780"/>
      <c r="E3780"/>
      <c r="F3780"/>
      <c r="G3780"/>
      <c r="H3780"/>
      <c r="I3780"/>
    </row>
    <row r="3781" spans="1:9" ht="12.75" x14ac:dyDescent="0.2">
      <c r="A3781"/>
      <c r="B3781"/>
      <c r="C3781"/>
      <c r="D3781"/>
      <c r="E3781"/>
      <c r="F3781"/>
      <c r="G3781"/>
      <c r="H3781"/>
      <c r="I3781"/>
    </row>
    <row r="3782" spans="1:9" ht="12.75" x14ac:dyDescent="0.2">
      <c r="A3782"/>
      <c r="B3782"/>
      <c r="C3782"/>
      <c r="D3782"/>
      <c r="E3782"/>
      <c r="F3782"/>
      <c r="G3782"/>
      <c r="H3782"/>
      <c r="I3782"/>
    </row>
    <row r="3783" spans="1:9" ht="12.75" x14ac:dyDescent="0.2">
      <c r="A3783"/>
      <c r="B3783"/>
      <c r="C3783"/>
      <c r="D3783"/>
      <c r="E3783"/>
      <c r="F3783"/>
      <c r="G3783"/>
      <c r="H3783"/>
      <c r="I3783"/>
    </row>
    <row r="3784" spans="1:9" ht="12.75" x14ac:dyDescent="0.2">
      <c r="A3784"/>
      <c r="B3784"/>
      <c r="C3784"/>
      <c r="D3784"/>
      <c r="E3784"/>
      <c r="F3784"/>
      <c r="G3784"/>
      <c r="H3784"/>
      <c r="I3784"/>
    </row>
    <row r="3785" spans="1:9" ht="12.75" x14ac:dyDescent="0.2">
      <c r="A3785"/>
      <c r="B3785"/>
      <c r="C3785"/>
      <c r="D3785"/>
      <c r="E3785"/>
      <c r="F3785"/>
      <c r="G3785"/>
      <c r="H3785"/>
      <c r="I3785"/>
    </row>
    <row r="3786" spans="1:9" ht="12.75" x14ac:dyDescent="0.2">
      <c r="A3786"/>
      <c r="B3786"/>
      <c r="C3786"/>
      <c r="D3786"/>
      <c r="E3786"/>
      <c r="F3786"/>
      <c r="G3786"/>
      <c r="H3786"/>
      <c r="I3786"/>
    </row>
    <row r="3787" spans="1:9" ht="12.75" x14ac:dyDescent="0.2">
      <c r="A3787"/>
      <c r="B3787"/>
      <c r="C3787"/>
      <c r="D3787"/>
      <c r="E3787"/>
      <c r="F3787"/>
      <c r="G3787"/>
      <c r="H3787"/>
      <c r="I3787"/>
    </row>
    <row r="3788" spans="1:9" ht="12.75" x14ac:dyDescent="0.2">
      <c r="A3788"/>
      <c r="B3788"/>
      <c r="C3788"/>
      <c r="D3788"/>
      <c r="E3788"/>
      <c r="F3788"/>
      <c r="G3788"/>
      <c r="H3788"/>
      <c r="I3788"/>
    </row>
    <row r="3789" spans="1:9" ht="12.75" x14ac:dyDescent="0.2">
      <c r="A3789"/>
      <c r="B3789"/>
      <c r="C3789"/>
      <c r="D3789"/>
      <c r="E3789"/>
      <c r="F3789"/>
      <c r="G3789"/>
      <c r="H3789"/>
      <c r="I3789"/>
    </row>
    <row r="3790" spans="1:9" ht="12.75" x14ac:dyDescent="0.2">
      <c r="A3790"/>
      <c r="B3790"/>
      <c r="C3790"/>
      <c r="D3790"/>
      <c r="E3790"/>
      <c r="F3790"/>
      <c r="G3790"/>
      <c r="H3790"/>
      <c r="I3790"/>
    </row>
    <row r="3791" spans="1:9" ht="12.75" x14ac:dyDescent="0.2">
      <c r="A3791"/>
      <c r="B3791"/>
      <c r="C3791"/>
      <c r="D3791"/>
      <c r="E3791"/>
      <c r="F3791"/>
      <c r="G3791"/>
      <c r="H3791"/>
      <c r="I3791"/>
    </row>
    <row r="3792" spans="1:9" ht="12.75" x14ac:dyDescent="0.2">
      <c r="A3792"/>
      <c r="B3792"/>
      <c r="C3792"/>
      <c r="D3792"/>
      <c r="E3792"/>
      <c r="F3792"/>
      <c r="G3792"/>
      <c r="H3792"/>
      <c r="I3792"/>
    </row>
    <row r="3793" spans="1:9" ht="12.75" x14ac:dyDescent="0.2">
      <c r="A3793"/>
      <c r="B3793"/>
      <c r="C3793"/>
      <c r="D3793"/>
      <c r="E3793"/>
      <c r="F3793"/>
      <c r="G3793"/>
      <c r="H3793"/>
      <c r="I3793"/>
    </row>
    <row r="3794" spans="1:9" ht="12.75" x14ac:dyDescent="0.2">
      <c r="A3794"/>
      <c r="B3794"/>
      <c r="C3794"/>
      <c r="D3794"/>
      <c r="E3794"/>
      <c r="F3794"/>
      <c r="G3794"/>
      <c r="H3794"/>
      <c r="I3794"/>
    </row>
    <row r="3795" spans="1:9" ht="12.75" x14ac:dyDescent="0.2">
      <c r="A3795"/>
      <c r="B3795"/>
      <c r="C3795"/>
      <c r="D3795"/>
      <c r="E3795"/>
      <c r="F3795"/>
      <c r="G3795"/>
      <c r="H3795"/>
      <c r="I3795"/>
    </row>
    <row r="3796" spans="1:9" ht="12.75" x14ac:dyDescent="0.2">
      <c r="A3796"/>
      <c r="B3796"/>
      <c r="C3796"/>
      <c r="D3796"/>
      <c r="E3796"/>
      <c r="F3796"/>
      <c r="G3796"/>
      <c r="H3796"/>
      <c r="I3796"/>
    </row>
    <row r="3797" spans="1:9" ht="12.75" x14ac:dyDescent="0.2">
      <c r="A3797"/>
      <c r="B3797"/>
      <c r="C3797"/>
      <c r="D3797"/>
      <c r="E3797"/>
      <c r="F3797"/>
      <c r="G3797"/>
      <c r="H3797"/>
      <c r="I3797"/>
    </row>
    <row r="3798" spans="1:9" ht="12.75" x14ac:dyDescent="0.2">
      <c r="A3798"/>
      <c r="B3798"/>
      <c r="C3798"/>
      <c r="D3798"/>
      <c r="E3798"/>
      <c r="F3798"/>
      <c r="G3798"/>
      <c r="H3798"/>
      <c r="I3798"/>
    </row>
    <row r="3799" spans="1:9" ht="12.75" x14ac:dyDescent="0.2">
      <c r="A3799"/>
      <c r="B3799"/>
      <c r="C3799"/>
      <c r="D3799"/>
      <c r="E3799"/>
      <c r="F3799"/>
      <c r="G3799"/>
      <c r="H3799"/>
      <c r="I3799"/>
    </row>
    <row r="3800" spans="1:9" ht="12.75" x14ac:dyDescent="0.2">
      <c r="A3800"/>
      <c r="B3800"/>
      <c r="C3800"/>
      <c r="D3800"/>
      <c r="E3800"/>
      <c r="F3800"/>
      <c r="G3800"/>
      <c r="H3800"/>
      <c r="I3800"/>
    </row>
    <row r="3801" spans="1:9" ht="12.75" x14ac:dyDescent="0.2">
      <c r="A3801"/>
      <c r="B3801"/>
      <c r="C3801"/>
      <c r="D3801"/>
      <c r="E3801"/>
      <c r="F3801"/>
      <c r="G3801"/>
      <c r="H3801"/>
      <c r="I3801"/>
    </row>
    <row r="3802" spans="1:9" ht="12.75" x14ac:dyDescent="0.2">
      <c r="A3802"/>
      <c r="B3802"/>
      <c r="C3802"/>
      <c r="D3802"/>
      <c r="E3802"/>
      <c r="F3802"/>
      <c r="G3802"/>
      <c r="H3802"/>
      <c r="I3802"/>
    </row>
    <row r="3803" spans="1:9" ht="12.75" x14ac:dyDescent="0.2">
      <c r="A3803"/>
      <c r="B3803"/>
      <c r="C3803"/>
      <c r="D3803"/>
      <c r="E3803"/>
      <c r="F3803"/>
      <c r="G3803"/>
      <c r="H3803"/>
      <c r="I3803"/>
    </row>
    <row r="3804" spans="1:9" ht="12.75" x14ac:dyDescent="0.2">
      <c r="A3804"/>
      <c r="B3804"/>
      <c r="C3804"/>
      <c r="D3804"/>
      <c r="E3804"/>
      <c r="F3804"/>
      <c r="G3804"/>
      <c r="H3804"/>
      <c r="I3804"/>
    </row>
    <row r="3805" spans="1:9" ht="12.75" x14ac:dyDescent="0.2">
      <c r="A3805"/>
      <c r="B3805"/>
      <c r="C3805"/>
      <c r="D3805"/>
      <c r="E3805"/>
      <c r="F3805"/>
      <c r="G3805"/>
      <c r="H3805"/>
      <c r="I3805"/>
    </row>
    <row r="3806" spans="1:9" ht="12.75" x14ac:dyDescent="0.2">
      <c r="A3806"/>
      <c r="B3806"/>
      <c r="C3806"/>
      <c r="D3806"/>
      <c r="E3806"/>
      <c r="F3806"/>
      <c r="G3806"/>
      <c r="H3806"/>
      <c r="I3806"/>
    </row>
    <row r="3807" spans="1:9" ht="12.75" x14ac:dyDescent="0.2">
      <c r="A3807"/>
      <c r="B3807"/>
      <c r="C3807"/>
      <c r="D3807"/>
      <c r="E3807"/>
      <c r="F3807"/>
      <c r="G3807"/>
      <c r="H3807"/>
      <c r="I3807"/>
    </row>
    <row r="3808" spans="1:9" ht="12.75" x14ac:dyDescent="0.2">
      <c r="A3808"/>
      <c r="B3808"/>
      <c r="C3808"/>
      <c r="D3808"/>
      <c r="E3808"/>
      <c r="F3808"/>
      <c r="G3808"/>
      <c r="H3808"/>
      <c r="I3808"/>
    </row>
    <row r="3809" spans="1:9" ht="12.75" x14ac:dyDescent="0.2">
      <c r="A3809"/>
      <c r="B3809"/>
      <c r="C3809"/>
      <c r="D3809"/>
      <c r="E3809"/>
      <c r="F3809"/>
      <c r="G3809"/>
      <c r="H3809"/>
      <c r="I3809"/>
    </row>
    <row r="3810" spans="1:9" ht="12.75" x14ac:dyDescent="0.2">
      <c r="A3810"/>
      <c r="B3810"/>
      <c r="C3810"/>
      <c r="D3810"/>
      <c r="E3810"/>
      <c r="F3810"/>
      <c r="G3810"/>
      <c r="H3810"/>
      <c r="I3810"/>
    </row>
    <row r="3811" spans="1:9" ht="12.75" x14ac:dyDescent="0.2">
      <c r="A3811"/>
      <c r="B3811"/>
      <c r="C3811"/>
      <c r="D3811"/>
      <c r="E3811"/>
      <c r="F3811"/>
      <c r="G3811"/>
      <c r="H3811"/>
      <c r="I3811"/>
    </row>
    <row r="3812" spans="1:9" ht="12.75" x14ac:dyDescent="0.2">
      <c r="A3812"/>
      <c r="B3812"/>
      <c r="C3812"/>
      <c r="D3812"/>
      <c r="E3812"/>
      <c r="F3812"/>
      <c r="G3812"/>
      <c r="H3812"/>
      <c r="I3812"/>
    </row>
    <row r="3813" spans="1:9" ht="12.75" x14ac:dyDescent="0.2">
      <c r="A3813"/>
      <c r="B3813"/>
      <c r="C3813"/>
      <c r="D3813"/>
      <c r="E3813"/>
      <c r="F3813"/>
      <c r="G3813"/>
      <c r="H3813"/>
      <c r="I3813"/>
    </row>
    <row r="3814" spans="1:9" ht="12.75" x14ac:dyDescent="0.2">
      <c r="A3814"/>
      <c r="B3814"/>
      <c r="C3814"/>
      <c r="D3814"/>
      <c r="E3814"/>
      <c r="F3814"/>
      <c r="G3814"/>
      <c r="H3814"/>
      <c r="I3814"/>
    </row>
    <row r="3815" spans="1:9" ht="12.75" x14ac:dyDescent="0.2">
      <c r="A3815"/>
      <c r="B3815"/>
      <c r="C3815"/>
      <c r="D3815"/>
      <c r="E3815"/>
      <c r="F3815"/>
      <c r="G3815"/>
      <c r="H3815"/>
      <c r="I3815"/>
    </row>
    <row r="3816" spans="1:9" ht="12.75" x14ac:dyDescent="0.2">
      <c r="A3816"/>
      <c r="B3816"/>
      <c r="C3816"/>
      <c r="D3816"/>
      <c r="E3816"/>
      <c r="F3816"/>
      <c r="G3816"/>
      <c r="H3816"/>
      <c r="I3816"/>
    </row>
    <row r="3817" spans="1:9" ht="12.75" x14ac:dyDescent="0.2">
      <c r="A3817"/>
      <c r="B3817"/>
      <c r="C3817"/>
      <c r="D3817"/>
      <c r="E3817"/>
      <c r="F3817"/>
      <c r="G3817"/>
      <c r="H3817"/>
      <c r="I3817"/>
    </row>
    <row r="3818" spans="1:9" ht="12.75" x14ac:dyDescent="0.2">
      <c r="A3818"/>
      <c r="B3818"/>
      <c r="C3818"/>
      <c r="D3818"/>
      <c r="E3818"/>
      <c r="F3818"/>
      <c r="G3818"/>
      <c r="H3818"/>
      <c r="I3818"/>
    </row>
    <row r="3819" spans="1:9" ht="12.75" x14ac:dyDescent="0.2">
      <c r="A3819"/>
      <c r="B3819"/>
      <c r="C3819"/>
      <c r="D3819"/>
      <c r="E3819"/>
      <c r="F3819"/>
      <c r="G3819"/>
      <c r="H3819"/>
      <c r="I3819"/>
    </row>
    <row r="3820" spans="1:9" ht="12.75" x14ac:dyDescent="0.2">
      <c r="A3820"/>
      <c r="B3820"/>
      <c r="C3820"/>
      <c r="D3820"/>
      <c r="E3820"/>
      <c r="F3820"/>
      <c r="G3820"/>
      <c r="H3820"/>
      <c r="I3820"/>
    </row>
    <row r="3821" spans="1:9" ht="12.75" x14ac:dyDescent="0.2">
      <c r="A3821"/>
      <c r="B3821"/>
      <c r="C3821"/>
      <c r="D3821"/>
      <c r="E3821"/>
      <c r="F3821"/>
      <c r="G3821"/>
      <c r="H3821"/>
      <c r="I3821"/>
    </row>
    <row r="3822" spans="1:9" ht="12.75" x14ac:dyDescent="0.2">
      <c r="A3822"/>
      <c r="B3822"/>
      <c r="C3822"/>
      <c r="D3822"/>
      <c r="E3822"/>
      <c r="F3822"/>
      <c r="G3822"/>
      <c r="H3822"/>
      <c r="I3822"/>
    </row>
    <row r="3823" spans="1:9" ht="12.75" x14ac:dyDescent="0.2">
      <c r="A3823"/>
      <c r="B3823"/>
      <c r="C3823"/>
      <c r="D3823"/>
      <c r="E3823"/>
      <c r="F3823"/>
      <c r="G3823"/>
      <c r="H3823"/>
      <c r="I3823"/>
    </row>
    <row r="3824" spans="1:9" ht="12.75" x14ac:dyDescent="0.2">
      <c r="A3824"/>
      <c r="B3824"/>
      <c r="C3824"/>
      <c r="D3824"/>
      <c r="E3824"/>
      <c r="F3824"/>
      <c r="G3824"/>
      <c r="H3824"/>
      <c r="I3824"/>
    </row>
    <row r="3825" spans="1:9" ht="12.75" x14ac:dyDescent="0.2">
      <c r="A3825"/>
      <c r="B3825"/>
      <c r="C3825"/>
      <c r="D3825"/>
      <c r="E3825"/>
      <c r="F3825"/>
      <c r="G3825"/>
      <c r="H3825"/>
      <c r="I3825"/>
    </row>
    <row r="3826" spans="1:9" ht="12.75" x14ac:dyDescent="0.2">
      <c r="A3826"/>
      <c r="B3826"/>
      <c r="C3826"/>
      <c r="D3826"/>
      <c r="E3826"/>
      <c r="F3826"/>
      <c r="G3826"/>
      <c r="H3826"/>
      <c r="I3826"/>
    </row>
    <row r="3827" spans="1:9" ht="12.75" x14ac:dyDescent="0.2">
      <c r="A3827"/>
      <c r="B3827"/>
      <c r="C3827"/>
      <c r="D3827"/>
      <c r="E3827"/>
      <c r="F3827"/>
      <c r="G3827"/>
      <c r="H3827"/>
      <c r="I3827"/>
    </row>
    <row r="3828" spans="1:9" ht="12.75" x14ac:dyDescent="0.2">
      <c r="A3828"/>
      <c r="B3828"/>
      <c r="C3828"/>
      <c r="D3828"/>
      <c r="E3828"/>
      <c r="F3828"/>
      <c r="G3828"/>
      <c r="H3828"/>
      <c r="I3828"/>
    </row>
    <row r="3829" spans="1:9" ht="12.75" x14ac:dyDescent="0.2">
      <c r="A3829"/>
      <c r="B3829"/>
      <c r="C3829"/>
      <c r="D3829"/>
      <c r="E3829"/>
      <c r="F3829"/>
      <c r="G3829"/>
      <c r="H3829"/>
      <c r="I3829"/>
    </row>
    <row r="3830" spans="1:9" ht="12.75" x14ac:dyDescent="0.2">
      <c r="A3830"/>
      <c r="B3830"/>
      <c r="C3830"/>
      <c r="D3830"/>
      <c r="E3830"/>
      <c r="F3830"/>
      <c r="G3830"/>
      <c r="H3830"/>
      <c r="I3830"/>
    </row>
    <row r="3831" spans="1:9" ht="12.75" x14ac:dyDescent="0.2">
      <c r="A3831"/>
      <c r="B3831"/>
      <c r="C3831"/>
      <c r="D3831"/>
      <c r="E3831"/>
      <c r="F3831"/>
      <c r="G3831"/>
      <c r="H3831"/>
      <c r="I3831"/>
    </row>
    <row r="3832" spans="1:9" ht="12.75" x14ac:dyDescent="0.2">
      <c r="A3832"/>
      <c r="B3832"/>
      <c r="C3832"/>
      <c r="D3832"/>
      <c r="E3832"/>
      <c r="F3832"/>
      <c r="G3832"/>
      <c r="H3832"/>
      <c r="I3832"/>
    </row>
    <row r="3833" spans="1:9" ht="12.75" x14ac:dyDescent="0.2">
      <c r="A3833"/>
      <c r="B3833"/>
      <c r="C3833"/>
      <c r="D3833"/>
      <c r="E3833"/>
      <c r="F3833"/>
      <c r="G3833"/>
      <c r="H3833"/>
      <c r="I3833"/>
    </row>
    <row r="3834" spans="1:9" ht="12.75" x14ac:dyDescent="0.2">
      <c r="A3834"/>
      <c r="B3834"/>
      <c r="C3834"/>
      <c r="D3834"/>
      <c r="E3834"/>
      <c r="F3834"/>
      <c r="G3834"/>
      <c r="H3834"/>
      <c r="I3834"/>
    </row>
    <row r="3836" spans="1:9" ht="12.75" x14ac:dyDescent="0.2">
      <c r="A3836"/>
      <c r="B3836"/>
      <c r="C3836"/>
      <c r="D3836"/>
      <c r="E3836"/>
      <c r="F3836"/>
      <c r="G3836"/>
      <c r="H3836"/>
      <c r="I3836"/>
    </row>
    <row r="3837" spans="1:9" ht="12.75" x14ac:dyDescent="0.2">
      <c r="A3837"/>
      <c r="B3837"/>
      <c r="C3837"/>
      <c r="D3837"/>
      <c r="E3837"/>
      <c r="F3837"/>
      <c r="G3837"/>
      <c r="H3837"/>
      <c r="I3837"/>
    </row>
    <row r="3838" spans="1:9" ht="12.75" x14ac:dyDescent="0.2">
      <c r="A3838"/>
      <c r="B3838"/>
      <c r="C3838"/>
      <c r="D3838"/>
      <c r="E3838"/>
      <c r="F3838"/>
      <c r="G3838"/>
      <c r="H3838"/>
      <c r="I3838"/>
    </row>
    <row r="3839" spans="1:9" ht="12.75" x14ac:dyDescent="0.2">
      <c r="A3839"/>
      <c r="B3839"/>
      <c r="C3839"/>
      <c r="D3839"/>
      <c r="E3839"/>
      <c r="F3839"/>
      <c r="G3839"/>
      <c r="H3839"/>
      <c r="I3839"/>
    </row>
    <row r="3840" spans="1:9" ht="12.75" x14ac:dyDescent="0.2">
      <c r="A3840"/>
      <c r="B3840"/>
      <c r="C3840"/>
      <c r="D3840"/>
      <c r="E3840"/>
      <c r="F3840"/>
      <c r="G3840"/>
      <c r="H3840"/>
      <c r="I3840"/>
    </row>
    <row r="3841" spans="1:9" ht="12.75" x14ac:dyDescent="0.2">
      <c r="A3841"/>
      <c r="B3841"/>
      <c r="C3841"/>
      <c r="D3841"/>
      <c r="E3841"/>
      <c r="F3841"/>
      <c r="G3841"/>
      <c r="H3841"/>
      <c r="I3841"/>
    </row>
    <row r="3842" spans="1:9" ht="12.75" x14ac:dyDescent="0.2">
      <c r="A3842"/>
      <c r="B3842"/>
      <c r="C3842"/>
      <c r="D3842"/>
      <c r="E3842"/>
      <c r="F3842"/>
      <c r="G3842"/>
      <c r="H3842"/>
      <c r="I3842"/>
    </row>
    <row r="3843" spans="1:9" ht="12.75" x14ac:dyDescent="0.2">
      <c r="A3843"/>
      <c r="B3843"/>
      <c r="C3843"/>
      <c r="D3843"/>
      <c r="E3843"/>
      <c r="F3843"/>
      <c r="G3843"/>
      <c r="H3843"/>
      <c r="I3843"/>
    </row>
    <row r="3844" spans="1:9" ht="12.75" x14ac:dyDescent="0.2">
      <c r="A3844"/>
      <c r="B3844"/>
      <c r="C3844"/>
      <c r="D3844"/>
      <c r="E3844"/>
      <c r="F3844"/>
      <c r="G3844"/>
      <c r="H3844"/>
      <c r="I3844"/>
    </row>
    <row r="3845" spans="1:9" ht="12.75" x14ac:dyDescent="0.2">
      <c r="A3845"/>
      <c r="B3845"/>
      <c r="C3845"/>
      <c r="D3845"/>
      <c r="E3845"/>
      <c r="F3845"/>
      <c r="G3845"/>
      <c r="H3845"/>
      <c r="I3845"/>
    </row>
    <row r="3846" spans="1:9" ht="12.75" x14ac:dyDescent="0.2">
      <c r="A3846"/>
      <c r="B3846"/>
      <c r="C3846"/>
      <c r="D3846"/>
      <c r="E3846"/>
      <c r="F3846"/>
      <c r="G3846"/>
      <c r="H3846"/>
      <c r="I3846"/>
    </row>
    <row r="3847" spans="1:9" ht="12.75" x14ac:dyDescent="0.2">
      <c r="A3847"/>
      <c r="B3847"/>
      <c r="C3847"/>
      <c r="D3847"/>
      <c r="E3847"/>
      <c r="F3847"/>
      <c r="G3847"/>
      <c r="H3847"/>
      <c r="I3847"/>
    </row>
    <row r="3848" spans="1:9" ht="12.75" x14ac:dyDescent="0.2">
      <c r="A3848"/>
      <c r="B3848"/>
      <c r="C3848"/>
      <c r="D3848"/>
      <c r="E3848"/>
      <c r="F3848"/>
      <c r="G3848"/>
      <c r="H3848"/>
      <c r="I3848"/>
    </row>
    <row r="3849" spans="1:9" ht="12.75" x14ac:dyDescent="0.2">
      <c r="A3849"/>
      <c r="B3849"/>
      <c r="C3849"/>
      <c r="D3849"/>
      <c r="E3849"/>
      <c r="F3849"/>
      <c r="G3849"/>
      <c r="H3849"/>
      <c r="I3849"/>
    </row>
    <row r="3850" spans="1:9" ht="12.75" x14ac:dyDescent="0.2">
      <c r="A3850"/>
      <c r="B3850"/>
      <c r="C3850"/>
      <c r="D3850"/>
      <c r="E3850"/>
      <c r="F3850"/>
      <c r="G3850"/>
      <c r="H3850"/>
      <c r="I3850"/>
    </row>
    <row r="3851" spans="1:9" ht="12.75" x14ac:dyDescent="0.2">
      <c r="A3851"/>
      <c r="B3851"/>
      <c r="C3851"/>
      <c r="D3851"/>
      <c r="E3851"/>
      <c r="F3851"/>
      <c r="G3851"/>
      <c r="H3851"/>
      <c r="I3851"/>
    </row>
    <row r="3852" spans="1:9" ht="12.75" x14ac:dyDescent="0.2">
      <c r="A3852"/>
      <c r="B3852"/>
      <c r="C3852"/>
      <c r="D3852"/>
      <c r="E3852"/>
      <c r="F3852"/>
      <c r="G3852"/>
      <c r="H3852"/>
      <c r="I3852"/>
    </row>
    <row r="3853" spans="1:9" ht="12.75" x14ac:dyDescent="0.2">
      <c r="A3853"/>
      <c r="B3853"/>
      <c r="C3853"/>
      <c r="D3853"/>
      <c r="E3853"/>
      <c r="F3853"/>
      <c r="G3853"/>
      <c r="H3853"/>
      <c r="I3853"/>
    </row>
    <row r="3854" spans="1:9" ht="12.75" x14ac:dyDescent="0.2">
      <c r="A3854"/>
      <c r="B3854"/>
      <c r="C3854"/>
      <c r="D3854"/>
      <c r="E3854"/>
      <c r="F3854"/>
      <c r="G3854"/>
      <c r="H3854"/>
      <c r="I3854"/>
    </row>
    <row r="3855" spans="1:9" ht="12.75" x14ac:dyDescent="0.2">
      <c r="A3855"/>
      <c r="B3855"/>
      <c r="C3855"/>
      <c r="D3855"/>
      <c r="E3855"/>
      <c r="F3855"/>
      <c r="G3855"/>
      <c r="H3855"/>
      <c r="I3855"/>
    </row>
    <row r="3856" spans="1:9" ht="12.75" x14ac:dyDescent="0.2">
      <c r="A3856"/>
      <c r="B3856"/>
      <c r="C3856"/>
      <c r="D3856"/>
      <c r="E3856"/>
      <c r="F3856"/>
      <c r="G3856"/>
      <c r="H3856"/>
      <c r="I3856"/>
    </row>
    <row r="3857" spans="1:9" ht="12.75" x14ac:dyDescent="0.2">
      <c r="A3857"/>
      <c r="B3857"/>
      <c r="C3857"/>
      <c r="D3857"/>
      <c r="E3857"/>
      <c r="F3857"/>
      <c r="G3857"/>
      <c r="H3857"/>
      <c r="I3857"/>
    </row>
    <row r="3858" spans="1:9" ht="12.75" x14ac:dyDescent="0.2">
      <c r="A3858"/>
      <c r="B3858"/>
      <c r="C3858"/>
      <c r="D3858"/>
      <c r="E3858"/>
      <c r="F3858"/>
      <c r="G3858"/>
      <c r="H3858"/>
      <c r="I3858"/>
    </row>
    <row r="3859" spans="1:9" ht="12.75" x14ac:dyDescent="0.2">
      <c r="A3859"/>
      <c r="B3859"/>
      <c r="C3859"/>
      <c r="D3859"/>
      <c r="E3859"/>
      <c r="F3859"/>
      <c r="G3859"/>
      <c r="H3859"/>
      <c r="I3859"/>
    </row>
    <row r="3860" spans="1:9" ht="12.75" x14ac:dyDescent="0.2">
      <c r="A3860"/>
      <c r="B3860"/>
      <c r="C3860"/>
      <c r="D3860"/>
      <c r="E3860"/>
      <c r="F3860"/>
      <c r="G3860"/>
      <c r="H3860"/>
      <c r="I3860"/>
    </row>
    <row r="3861" spans="1:9" ht="12.75" x14ac:dyDescent="0.2">
      <c r="A3861"/>
      <c r="B3861"/>
      <c r="C3861"/>
      <c r="D3861"/>
      <c r="E3861"/>
      <c r="F3861"/>
      <c r="G3861"/>
      <c r="H3861"/>
      <c r="I3861"/>
    </row>
    <row r="3862" spans="1:9" ht="12.75" x14ac:dyDescent="0.2">
      <c r="A3862"/>
      <c r="B3862"/>
      <c r="C3862"/>
      <c r="D3862"/>
      <c r="E3862"/>
      <c r="F3862"/>
      <c r="G3862"/>
      <c r="H3862"/>
      <c r="I3862"/>
    </row>
    <row r="3863" spans="1:9" ht="12.75" x14ac:dyDescent="0.2">
      <c r="A3863"/>
      <c r="B3863"/>
      <c r="C3863"/>
      <c r="D3863"/>
      <c r="E3863"/>
      <c r="F3863"/>
      <c r="G3863"/>
      <c r="H3863"/>
      <c r="I3863"/>
    </row>
    <row r="3864" spans="1:9" ht="12.75" x14ac:dyDescent="0.2">
      <c r="A3864"/>
      <c r="B3864"/>
      <c r="C3864"/>
      <c r="D3864"/>
      <c r="E3864"/>
      <c r="F3864"/>
      <c r="G3864"/>
      <c r="H3864"/>
      <c r="I3864"/>
    </row>
    <row r="3865" spans="1:9" ht="12.75" x14ac:dyDescent="0.2">
      <c r="A3865"/>
      <c r="B3865"/>
      <c r="C3865"/>
      <c r="D3865"/>
      <c r="E3865"/>
      <c r="F3865"/>
      <c r="G3865"/>
      <c r="H3865"/>
      <c r="I3865"/>
    </row>
    <row r="3866" spans="1:9" ht="12.75" x14ac:dyDescent="0.2">
      <c r="A3866"/>
      <c r="B3866"/>
      <c r="C3866"/>
      <c r="D3866"/>
      <c r="E3866"/>
      <c r="F3866"/>
      <c r="G3866"/>
      <c r="H3866"/>
      <c r="I3866"/>
    </row>
    <row r="3867" spans="1:9" ht="12.75" x14ac:dyDescent="0.2">
      <c r="A3867"/>
      <c r="B3867"/>
      <c r="C3867"/>
      <c r="D3867"/>
      <c r="E3867"/>
      <c r="F3867"/>
      <c r="G3867"/>
      <c r="H3867"/>
      <c r="I3867"/>
    </row>
    <row r="3868" spans="1:9" ht="12.75" x14ac:dyDescent="0.2">
      <c r="A3868"/>
      <c r="B3868"/>
      <c r="C3868"/>
      <c r="D3868"/>
      <c r="E3868"/>
      <c r="F3868"/>
      <c r="G3868"/>
      <c r="H3868"/>
      <c r="I3868"/>
    </row>
    <row r="3869" spans="1:9" ht="12.75" x14ac:dyDescent="0.2">
      <c r="A3869"/>
      <c r="B3869"/>
      <c r="C3869"/>
      <c r="D3869"/>
      <c r="E3869"/>
      <c r="F3869"/>
      <c r="G3869"/>
      <c r="H3869"/>
      <c r="I3869"/>
    </row>
    <row r="3870" spans="1:9" ht="12.75" x14ac:dyDescent="0.2">
      <c r="A3870"/>
      <c r="B3870"/>
      <c r="C3870"/>
      <c r="D3870"/>
      <c r="E3870"/>
      <c r="F3870"/>
      <c r="G3870"/>
      <c r="H3870"/>
      <c r="I3870"/>
    </row>
    <row r="3871" spans="1:9" ht="12.75" x14ac:dyDescent="0.2">
      <c r="A3871"/>
      <c r="B3871"/>
      <c r="C3871"/>
      <c r="D3871"/>
      <c r="E3871"/>
      <c r="F3871"/>
      <c r="G3871"/>
      <c r="H3871"/>
      <c r="I3871"/>
    </row>
    <row r="3872" spans="1:9" ht="12.75" x14ac:dyDescent="0.2">
      <c r="A3872"/>
      <c r="B3872"/>
      <c r="C3872"/>
      <c r="D3872"/>
      <c r="E3872"/>
      <c r="F3872"/>
      <c r="G3872"/>
      <c r="H3872"/>
      <c r="I3872"/>
    </row>
    <row r="3873" spans="1:9" ht="12.75" x14ac:dyDescent="0.2">
      <c r="A3873"/>
      <c r="B3873"/>
      <c r="C3873"/>
      <c r="D3873"/>
      <c r="E3873"/>
      <c r="F3873"/>
      <c r="G3873"/>
      <c r="H3873"/>
      <c r="I3873"/>
    </row>
    <row r="3874" spans="1:9" ht="12.75" x14ac:dyDescent="0.2">
      <c r="A3874"/>
      <c r="B3874"/>
      <c r="C3874"/>
      <c r="D3874"/>
      <c r="E3874"/>
      <c r="F3874"/>
      <c r="G3874"/>
      <c r="H3874"/>
      <c r="I3874"/>
    </row>
    <row r="3875" spans="1:9" ht="12.75" x14ac:dyDescent="0.2">
      <c r="A3875"/>
      <c r="B3875"/>
      <c r="C3875"/>
      <c r="D3875"/>
      <c r="E3875"/>
      <c r="F3875"/>
      <c r="G3875"/>
      <c r="H3875"/>
      <c r="I3875"/>
    </row>
    <row r="3876" spans="1:9" ht="12.75" x14ac:dyDescent="0.2">
      <c r="A3876"/>
      <c r="B3876"/>
      <c r="C3876"/>
      <c r="D3876"/>
      <c r="E3876"/>
      <c r="F3876"/>
      <c r="G3876"/>
      <c r="H3876"/>
      <c r="I3876"/>
    </row>
    <row r="3877" spans="1:9" ht="12.75" x14ac:dyDescent="0.2">
      <c r="A3877"/>
      <c r="B3877"/>
      <c r="C3877"/>
      <c r="D3877"/>
      <c r="E3877"/>
      <c r="F3877"/>
      <c r="G3877"/>
      <c r="H3877"/>
      <c r="I3877"/>
    </row>
    <row r="3878" spans="1:9" ht="12.75" x14ac:dyDescent="0.2">
      <c r="A3878"/>
      <c r="B3878"/>
      <c r="C3878"/>
      <c r="D3878"/>
      <c r="E3878"/>
      <c r="F3878"/>
      <c r="G3878"/>
      <c r="H3878"/>
      <c r="I3878"/>
    </row>
    <row r="3879" spans="1:9" ht="12.75" x14ac:dyDescent="0.2">
      <c r="A3879"/>
      <c r="B3879"/>
      <c r="C3879"/>
      <c r="D3879"/>
      <c r="E3879"/>
      <c r="F3879"/>
      <c r="G3879"/>
      <c r="H3879"/>
      <c r="I3879"/>
    </row>
    <row r="3880" spans="1:9" ht="12.75" x14ac:dyDescent="0.2">
      <c r="A3880"/>
      <c r="B3880"/>
      <c r="C3880"/>
      <c r="D3880"/>
      <c r="E3880"/>
      <c r="F3880"/>
      <c r="G3880"/>
      <c r="H3880"/>
      <c r="I3880"/>
    </row>
    <row r="3881" spans="1:9" ht="12.75" x14ac:dyDescent="0.2">
      <c r="A3881"/>
      <c r="B3881"/>
      <c r="C3881"/>
      <c r="D3881"/>
      <c r="E3881"/>
      <c r="F3881"/>
      <c r="G3881"/>
      <c r="H3881"/>
      <c r="I3881"/>
    </row>
    <row r="3882" spans="1:9" ht="12.75" x14ac:dyDescent="0.2">
      <c r="A3882"/>
      <c r="B3882"/>
      <c r="C3882"/>
      <c r="D3882"/>
      <c r="E3882"/>
      <c r="F3882"/>
      <c r="G3882"/>
      <c r="H3882"/>
      <c r="I3882"/>
    </row>
    <row r="3883" spans="1:9" ht="12.75" x14ac:dyDescent="0.2">
      <c r="A3883"/>
      <c r="B3883"/>
      <c r="C3883"/>
      <c r="D3883"/>
      <c r="E3883"/>
      <c r="F3883"/>
      <c r="G3883"/>
      <c r="H3883"/>
      <c r="I3883"/>
    </row>
    <row r="3884" spans="1:9" ht="12.75" x14ac:dyDescent="0.2">
      <c r="A3884"/>
      <c r="B3884"/>
      <c r="C3884"/>
      <c r="D3884"/>
      <c r="E3884"/>
      <c r="F3884"/>
      <c r="G3884"/>
      <c r="H3884"/>
      <c r="I3884"/>
    </row>
    <row r="3885" spans="1:9" ht="12.75" x14ac:dyDescent="0.2">
      <c r="A3885"/>
      <c r="B3885"/>
      <c r="C3885"/>
      <c r="D3885"/>
      <c r="E3885"/>
      <c r="F3885"/>
      <c r="G3885"/>
      <c r="H3885"/>
      <c r="I3885"/>
    </row>
    <row r="3886" spans="1:9" ht="12.75" x14ac:dyDescent="0.2">
      <c r="A3886"/>
      <c r="B3886"/>
      <c r="C3886"/>
      <c r="D3886"/>
      <c r="E3886"/>
      <c r="F3886"/>
      <c r="G3886"/>
      <c r="H3886"/>
      <c r="I3886"/>
    </row>
    <row r="3887" spans="1:9" ht="12.75" x14ac:dyDescent="0.2">
      <c r="A3887"/>
      <c r="B3887"/>
      <c r="C3887"/>
      <c r="D3887"/>
      <c r="E3887"/>
      <c r="F3887"/>
      <c r="G3887"/>
      <c r="H3887"/>
      <c r="I3887"/>
    </row>
    <row r="3888" spans="1:9" ht="12.75" x14ac:dyDescent="0.2">
      <c r="A3888"/>
      <c r="B3888"/>
      <c r="C3888"/>
      <c r="D3888"/>
      <c r="E3888"/>
      <c r="F3888"/>
      <c r="G3888"/>
      <c r="H3888"/>
      <c r="I3888"/>
    </row>
    <row r="3889" spans="1:9" ht="12.75" x14ac:dyDescent="0.2">
      <c r="A3889"/>
      <c r="B3889"/>
      <c r="C3889"/>
      <c r="D3889"/>
      <c r="E3889"/>
      <c r="F3889"/>
      <c r="G3889"/>
      <c r="H3889"/>
      <c r="I3889"/>
    </row>
    <row r="3890" spans="1:9" ht="12.75" x14ac:dyDescent="0.2">
      <c r="A3890"/>
      <c r="B3890"/>
      <c r="C3890"/>
      <c r="D3890"/>
      <c r="E3890"/>
      <c r="F3890"/>
      <c r="G3890"/>
      <c r="H3890"/>
      <c r="I3890"/>
    </row>
    <row r="3891" spans="1:9" ht="12.75" x14ac:dyDescent="0.2">
      <c r="A3891"/>
      <c r="B3891"/>
      <c r="C3891"/>
      <c r="D3891"/>
      <c r="E3891"/>
      <c r="F3891"/>
      <c r="G3891"/>
      <c r="H3891"/>
      <c r="I3891"/>
    </row>
    <row r="3892" spans="1:9" ht="12.75" x14ac:dyDescent="0.2">
      <c r="A3892"/>
      <c r="B3892"/>
      <c r="C3892"/>
      <c r="D3892"/>
      <c r="E3892"/>
      <c r="F3892"/>
      <c r="G3892"/>
      <c r="H3892"/>
      <c r="I3892"/>
    </row>
    <row r="3893" spans="1:9" ht="12.75" x14ac:dyDescent="0.2">
      <c r="A3893"/>
      <c r="B3893"/>
      <c r="C3893"/>
      <c r="D3893"/>
      <c r="E3893"/>
      <c r="F3893"/>
      <c r="G3893"/>
      <c r="H3893"/>
      <c r="I3893"/>
    </row>
    <row r="3894" spans="1:9" ht="12.75" x14ac:dyDescent="0.2">
      <c r="A3894"/>
      <c r="B3894"/>
      <c r="C3894"/>
      <c r="D3894"/>
      <c r="E3894"/>
      <c r="F3894"/>
      <c r="G3894"/>
      <c r="H3894"/>
      <c r="I3894"/>
    </row>
    <row r="3895" spans="1:9" ht="12.75" x14ac:dyDescent="0.2">
      <c r="A3895"/>
      <c r="B3895"/>
      <c r="C3895"/>
      <c r="D3895"/>
      <c r="E3895"/>
      <c r="F3895"/>
      <c r="G3895"/>
      <c r="H3895"/>
      <c r="I3895"/>
    </row>
    <row r="3896" spans="1:9" ht="12.75" x14ac:dyDescent="0.2">
      <c r="A3896"/>
      <c r="B3896"/>
      <c r="C3896"/>
      <c r="D3896"/>
      <c r="E3896"/>
      <c r="F3896"/>
      <c r="G3896"/>
      <c r="H3896"/>
      <c r="I3896"/>
    </row>
    <row r="3897" spans="1:9" ht="12.75" x14ac:dyDescent="0.2">
      <c r="A3897"/>
      <c r="B3897"/>
      <c r="C3897"/>
      <c r="D3897"/>
      <c r="E3897"/>
      <c r="F3897"/>
      <c r="G3897"/>
      <c r="H3897"/>
      <c r="I3897"/>
    </row>
    <row r="3898" spans="1:9" ht="12.75" x14ac:dyDescent="0.2">
      <c r="A3898"/>
      <c r="B3898"/>
      <c r="C3898"/>
      <c r="D3898"/>
      <c r="E3898"/>
      <c r="F3898"/>
      <c r="G3898"/>
      <c r="H3898"/>
      <c r="I3898"/>
    </row>
    <row r="3899" spans="1:9" ht="12.75" x14ac:dyDescent="0.2">
      <c r="A3899"/>
      <c r="B3899"/>
      <c r="C3899"/>
      <c r="D3899"/>
      <c r="E3899"/>
      <c r="F3899"/>
      <c r="G3899"/>
      <c r="H3899"/>
      <c r="I3899"/>
    </row>
    <row r="3900" spans="1:9" ht="12.75" x14ac:dyDescent="0.2">
      <c r="A3900"/>
      <c r="B3900"/>
      <c r="C3900"/>
      <c r="D3900"/>
      <c r="E3900"/>
      <c r="F3900"/>
      <c r="G3900"/>
      <c r="H3900"/>
      <c r="I3900"/>
    </row>
    <row r="3901" spans="1:9" ht="12.75" x14ac:dyDescent="0.2">
      <c r="A3901"/>
      <c r="B3901"/>
      <c r="C3901"/>
      <c r="D3901"/>
      <c r="E3901"/>
      <c r="F3901"/>
      <c r="G3901"/>
      <c r="H3901"/>
      <c r="I3901"/>
    </row>
    <row r="3902" spans="1:9" ht="12.75" x14ac:dyDescent="0.2">
      <c r="A3902"/>
      <c r="B3902"/>
      <c r="C3902"/>
      <c r="D3902"/>
      <c r="E3902"/>
      <c r="F3902"/>
      <c r="G3902"/>
      <c r="H3902"/>
      <c r="I3902"/>
    </row>
    <row r="3903" spans="1:9" ht="12.75" x14ac:dyDescent="0.2">
      <c r="A3903"/>
      <c r="B3903"/>
      <c r="C3903"/>
      <c r="D3903"/>
      <c r="E3903"/>
      <c r="F3903"/>
      <c r="G3903"/>
      <c r="H3903"/>
      <c r="I3903"/>
    </row>
    <row r="3904" spans="1:9" ht="12.75" x14ac:dyDescent="0.2">
      <c r="A3904"/>
      <c r="B3904"/>
      <c r="C3904"/>
      <c r="D3904"/>
      <c r="E3904"/>
      <c r="F3904"/>
      <c r="G3904"/>
      <c r="H3904"/>
      <c r="I3904"/>
    </row>
    <row r="3905" spans="1:9" ht="12.75" x14ac:dyDescent="0.2">
      <c r="A3905"/>
      <c r="B3905"/>
      <c r="C3905"/>
      <c r="D3905"/>
      <c r="E3905"/>
      <c r="F3905"/>
      <c r="G3905"/>
      <c r="H3905"/>
      <c r="I3905"/>
    </row>
    <row r="3906" spans="1:9" ht="12.75" x14ac:dyDescent="0.2">
      <c r="A3906"/>
      <c r="B3906"/>
      <c r="C3906"/>
      <c r="D3906"/>
      <c r="E3906"/>
      <c r="F3906"/>
      <c r="G3906"/>
      <c r="H3906"/>
      <c r="I3906"/>
    </row>
    <row r="3907" spans="1:9" ht="12.75" x14ac:dyDescent="0.2">
      <c r="A3907"/>
      <c r="B3907"/>
      <c r="C3907"/>
      <c r="D3907"/>
      <c r="E3907"/>
      <c r="F3907"/>
      <c r="G3907"/>
      <c r="H3907"/>
      <c r="I3907"/>
    </row>
    <row r="3908" spans="1:9" ht="12.75" x14ac:dyDescent="0.2">
      <c r="A3908"/>
      <c r="B3908"/>
      <c r="C3908"/>
      <c r="D3908"/>
      <c r="E3908"/>
      <c r="F3908"/>
      <c r="G3908"/>
      <c r="H3908"/>
      <c r="I3908"/>
    </row>
    <row r="3909" spans="1:9" ht="12.75" x14ac:dyDescent="0.2">
      <c r="A3909"/>
      <c r="B3909"/>
      <c r="C3909"/>
      <c r="D3909"/>
      <c r="E3909"/>
      <c r="F3909"/>
      <c r="G3909"/>
      <c r="H3909"/>
      <c r="I3909"/>
    </row>
    <row r="3910" spans="1:9" ht="12.75" x14ac:dyDescent="0.2">
      <c r="A3910"/>
      <c r="B3910"/>
      <c r="C3910"/>
      <c r="D3910"/>
      <c r="E3910"/>
      <c r="F3910"/>
      <c r="G3910"/>
      <c r="H3910"/>
      <c r="I3910"/>
    </row>
    <row r="3911" spans="1:9" ht="12.75" x14ac:dyDescent="0.2">
      <c r="A3911"/>
      <c r="B3911"/>
      <c r="C3911"/>
      <c r="D3911"/>
      <c r="E3911"/>
      <c r="F3911"/>
      <c r="G3911"/>
      <c r="H3911"/>
      <c r="I3911"/>
    </row>
    <row r="3912" spans="1:9" ht="12.75" x14ac:dyDescent="0.2">
      <c r="A3912"/>
      <c r="B3912"/>
      <c r="C3912"/>
      <c r="D3912"/>
      <c r="E3912"/>
      <c r="F3912"/>
      <c r="G3912"/>
      <c r="H3912"/>
      <c r="I3912"/>
    </row>
    <row r="3913" spans="1:9" ht="12.75" x14ac:dyDescent="0.2">
      <c r="A3913"/>
      <c r="B3913"/>
      <c r="C3913"/>
      <c r="D3913"/>
      <c r="E3913"/>
      <c r="F3913"/>
      <c r="G3913"/>
      <c r="H3913"/>
      <c r="I3913"/>
    </row>
    <row r="3914" spans="1:9" ht="12.75" x14ac:dyDescent="0.2">
      <c r="A3914"/>
      <c r="B3914"/>
      <c r="C3914"/>
      <c r="D3914"/>
      <c r="E3914"/>
      <c r="F3914"/>
      <c r="G3914"/>
      <c r="H3914"/>
      <c r="I3914"/>
    </row>
    <row r="3915" spans="1:9" ht="12.75" x14ac:dyDescent="0.2">
      <c r="A3915"/>
      <c r="B3915"/>
      <c r="C3915"/>
      <c r="D3915"/>
      <c r="E3915"/>
      <c r="F3915"/>
      <c r="G3915"/>
      <c r="H3915"/>
      <c r="I3915"/>
    </row>
    <row r="3916" spans="1:9" ht="12.75" x14ac:dyDescent="0.2">
      <c r="A3916"/>
      <c r="B3916"/>
      <c r="C3916"/>
      <c r="D3916"/>
      <c r="E3916"/>
      <c r="F3916"/>
      <c r="G3916"/>
      <c r="H3916"/>
      <c r="I3916"/>
    </row>
    <row r="3917" spans="1:9" ht="12.75" x14ac:dyDescent="0.2">
      <c r="A3917"/>
      <c r="B3917"/>
      <c r="C3917"/>
      <c r="D3917"/>
      <c r="E3917"/>
      <c r="F3917"/>
      <c r="G3917"/>
      <c r="H3917"/>
      <c r="I3917"/>
    </row>
    <row r="3918" spans="1:9" ht="12.75" x14ac:dyDescent="0.2">
      <c r="A3918"/>
      <c r="B3918"/>
      <c r="C3918"/>
      <c r="D3918"/>
      <c r="E3918"/>
      <c r="F3918"/>
      <c r="G3918"/>
      <c r="H3918"/>
      <c r="I3918"/>
    </row>
    <row r="3919" spans="1:9" ht="12.75" x14ac:dyDescent="0.2">
      <c r="A3919"/>
      <c r="B3919"/>
      <c r="C3919"/>
      <c r="D3919"/>
      <c r="E3919"/>
      <c r="F3919"/>
      <c r="G3919"/>
      <c r="H3919"/>
      <c r="I3919"/>
    </row>
    <row r="3920" spans="1:9" ht="12.75" x14ac:dyDescent="0.2">
      <c r="A3920"/>
      <c r="B3920"/>
      <c r="C3920"/>
      <c r="D3920"/>
      <c r="E3920"/>
      <c r="F3920"/>
      <c r="G3920"/>
      <c r="H3920"/>
      <c r="I3920"/>
    </row>
    <row r="3921" spans="1:9" ht="12.75" x14ac:dyDescent="0.2">
      <c r="A3921"/>
      <c r="B3921"/>
      <c r="C3921"/>
      <c r="D3921"/>
      <c r="E3921"/>
      <c r="F3921"/>
      <c r="G3921"/>
      <c r="H3921"/>
      <c r="I3921"/>
    </row>
    <row r="3922" spans="1:9" ht="12.75" x14ac:dyDescent="0.2">
      <c r="A3922"/>
      <c r="B3922"/>
      <c r="C3922"/>
      <c r="D3922"/>
      <c r="E3922"/>
      <c r="F3922"/>
      <c r="G3922"/>
      <c r="H3922"/>
      <c r="I3922"/>
    </row>
    <row r="3923" spans="1:9" ht="12.75" x14ac:dyDescent="0.2">
      <c r="A3923"/>
      <c r="B3923"/>
      <c r="C3923"/>
      <c r="D3923"/>
      <c r="E3923"/>
      <c r="F3923"/>
      <c r="G3923"/>
      <c r="H3923"/>
      <c r="I3923"/>
    </row>
    <row r="3924" spans="1:9" ht="12.75" x14ac:dyDescent="0.2">
      <c r="A3924"/>
      <c r="B3924"/>
      <c r="C3924"/>
      <c r="D3924"/>
      <c r="E3924"/>
      <c r="F3924"/>
      <c r="G3924"/>
      <c r="H3924"/>
      <c r="I3924"/>
    </row>
    <row r="3925" spans="1:9" ht="12.75" x14ac:dyDescent="0.2">
      <c r="A3925"/>
      <c r="B3925"/>
      <c r="C3925"/>
      <c r="D3925"/>
      <c r="E3925"/>
      <c r="F3925"/>
      <c r="G3925"/>
      <c r="H3925"/>
      <c r="I3925"/>
    </row>
    <row r="3926" spans="1:9" ht="12.75" x14ac:dyDescent="0.2">
      <c r="A3926"/>
      <c r="B3926"/>
      <c r="C3926"/>
      <c r="D3926"/>
      <c r="E3926"/>
      <c r="F3926"/>
      <c r="G3926"/>
      <c r="H3926"/>
      <c r="I3926"/>
    </row>
    <row r="3927" spans="1:9" ht="12.75" x14ac:dyDescent="0.2">
      <c r="A3927"/>
      <c r="B3927"/>
      <c r="C3927"/>
      <c r="D3927"/>
      <c r="E3927"/>
      <c r="F3927"/>
      <c r="G3927"/>
      <c r="H3927"/>
      <c r="I3927"/>
    </row>
    <row r="3928" spans="1:9" ht="12.75" x14ac:dyDescent="0.2">
      <c r="A3928"/>
      <c r="B3928"/>
      <c r="C3928"/>
      <c r="D3928"/>
      <c r="E3928"/>
      <c r="F3928"/>
      <c r="G3928"/>
      <c r="H3928"/>
      <c r="I3928"/>
    </row>
    <row r="3929" spans="1:9" ht="12.75" x14ac:dyDescent="0.2">
      <c r="A3929"/>
      <c r="B3929"/>
      <c r="C3929"/>
      <c r="D3929"/>
      <c r="E3929"/>
      <c r="F3929"/>
      <c r="G3929"/>
      <c r="H3929"/>
      <c r="I3929"/>
    </row>
    <row r="3930" spans="1:9" ht="12.75" x14ac:dyDescent="0.2">
      <c r="A3930"/>
      <c r="B3930"/>
      <c r="C3930"/>
      <c r="D3930"/>
      <c r="E3930"/>
      <c r="F3930"/>
      <c r="G3930"/>
      <c r="H3930"/>
      <c r="I3930"/>
    </row>
    <row r="3931" spans="1:9" ht="12.75" x14ac:dyDescent="0.2">
      <c r="A3931"/>
      <c r="B3931"/>
      <c r="C3931"/>
      <c r="D3931"/>
      <c r="E3931"/>
      <c r="F3931"/>
      <c r="G3931"/>
      <c r="H3931"/>
      <c r="I3931"/>
    </row>
    <row r="3932" spans="1:9" ht="12.75" x14ac:dyDescent="0.2">
      <c r="A3932"/>
      <c r="B3932"/>
      <c r="C3932"/>
      <c r="D3932"/>
      <c r="E3932"/>
      <c r="F3932"/>
      <c r="G3932"/>
      <c r="H3932"/>
      <c r="I3932"/>
    </row>
    <row r="3933" spans="1:9" ht="12.75" x14ac:dyDescent="0.2">
      <c r="A3933"/>
      <c r="B3933"/>
      <c r="C3933"/>
      <c r="D3933"/>
      <c r="E3933"/>
      <c r="F3933"/>
      <c r="G3933"/>
      <c r="H3933"/>
      <c r="I3933"/>
    </row>
    <row r="3934" spans="1:9" ht="12.75" x14ac:dyDescent="0.2">
      <c r="A3934"/>
      <c r="B3934"/>
      <c r="C3934"/>
      <c r="D3934"/>
      <c r="E3934"/>
      <c r="F3934"/>
      <c r="G3934"/>
      <c r="H3934"/>
      <c r="I3934"/>
    </row>
    <row r="3935" spans="1:9" ht="12.75" x14ac:dyDescent="0.2">
      <c r="A3935"/>
      <c r="B3935"/>
      <c r="C3935"/>
      <c r="D3935"/>
      <c r="E3935"/>
      <c r="F3935"/>
      <c r="G3935"/>
      <c r="H3935"/>
      <c r="I3935"/>
    </row>
    <row r="3936" spans="1:9" ht="12.75" x14ac:dyDescent="0.2">
      <c r="A3936"/>
      <c r="B3936"/>
      <c r="C3936"/>
      <c r="D3936"/>
      <c r="E3936"/>
      <c r="F3936"/>
      <c r="G3936"/>
      <c r="H3936"/>
      <c r="I3936"/>
    </row>
    <row r="3937" spans="1:9" ht="12.75" x14ac:dyDescent="0.2">
      <c r="A3937"/>
      <c r="B3937"/>
      <c r="C3937"/>
      <c r="D3937"/>
      <c r="E3937"/>
      <c r="F3937"/>
      <c r="G3937"/>
      <c r="H3937"/>
      <c r="I3937"/>
    </row>
    <row r="3938" spans="1:9" ht="12.75" x14ac:dyDescent="0.2">
      <c r="A3938"/>
      <c r="B3938"/>
      <c r="C3938"/>
      <c r="D3938"/>
      <c r="E3938"/>
      <c r="F3938"/>
      <c r="G3938"/>
      <c r="H3938"/>
      <c r="I3938"/>
    </row>
    <row r="3939" spans="1:9" ht="12.75" x14ac:dyDescent="0.2">
      <c r="A3939"/>
      <c r="B3939"/>
      <c r="C3939"/>
      <c r="D3939"/>
      <c r="E3939"/>
      <c r="F3939"/>
      <c r="G3939"/>
      <c r="H3939"/>
      <c r="I3939"/>
    </row>
    <row r="3940" spans="1:9" ht="12.75" x14ac:dyDescent="0.2">
      <c r="A3940"/>
      <c r="B3940"/>
      <c r="C3940"/>
      <c r="D3940"/>
      <c r="E3940"/>
      <c r="F3940"/>
      <c r="G3940"/>
      <c r="H3940"/>
      <c r="I3940"/>
    </row>
    <row r="3941" spans="1:9" ht="12.75" x14ac:dyDescent="0.2">
      <c r="A3941"/>
      <c r="B3941"/>
      <c r="C3941"/>
      <c r="D3941"/>
      <c r="E3941"/>
      <c r="F3941"/>
      <c r="G3941"/>
      <c r="H3941"/>
      <c r="I3941"/>
    </row>
    <row r="3942" spans="1:9" ht="12.75" x14ac:dyDescent="0.2">
      <c r="A3942"/>
      <c r="B3942"/>
      <c r="C3942"/>
      <c r="D3942"/>
      <c r="E3942"/>
      <c r="F3942"/>
      <c r="G3942"/>
      <c r="H3942"/>
      <c r="I3942"/>
    </row>
    <row r="3943" spans="1:9" ht="12.75" x14ac:dyDescent="0.2">
      <c r="A3943"/>
      <c r="B3943"/>
      <c r="C3943"/>
      <c r="D3943"/>
      <c r="E3943"/>
      <c r="F3943"/>
      <c r="G3943"/>
      <c r="H3943"/>
      <c r="I3943"/>
    </row>
    <row r="3944" spans="1:9" ht="12.75" x14ac:dyDescent="0.2">
      <c r="A3944"/>
      <c r="B3944"/>
      <c r="C3944"/>
      <c r="D3944"/>
      <c r="E3944"/>
      <c r="F3944"/>
      <c r="G3944"/>
      <c r="H3944"/>
      <c r="I3944"/>
    </row>
    <row r="3945" spans="1:9" ht="12.75" x14ac:dyDescent="0.2">
      <c r="A3945"/>
      <c r="B3945"/>
      <c r="C3945"/>
      <c r="D3945"/>
      <c r="E3945"/>
      <c r="F3945"/>
      <c r="G3945"/>
      <c r="H3945"/>
      <c r="I3945"/>
    </row>
    <row r="3946" spans="1:9" ht="12.75" x14ac:dyDescent="0.2">
      <c r="A3946"/>
      <c r="B3946"/>
      <c r="C3946"/>
      <c r="D3946"/>
      <c r="E3946"/>
      <c r="F3946"/>
      <c r="G3946"/>
      <c r="H3946"/>
      <c r="I3946"/>
    </row>
    <row r="3947" spans="1:9" ht="12.75" x14ac:dyDescent="0.2">
      <c r="A3947"/>
      <c r="B3947"/>
      <c r="C3947"/>
      <c r="D3947"/>
      <c r="E3947"/>
      <c r="F3947"/>
      <c r="G3947"/>
      <c r="H3947"/>
      <c r="I3947"/>
    </row>
    <row r="3948" spans="1:9" ht="12.75" x14ac:dyDescent="0.2">
      <c r="A3948"/>
      <c r="B3948"/>
      <c r="C3948"/>
      <c r="D3948"/>
      <c r="E3948"/>
      <c r="F3948"/>
      <c r="G3948"/>
      <c r="H3948"/>
      <c r="I3948"/>
    </row>
    <row r="3949" spans="1:9" ht="12.75" x14ac:dyDescent="0.2">
      <c r="A3949"/>
      <c r="B3949"/>
      <c r="C3949"/>
      <c r="D3949"/>
      <c r="E3949"/>
      <c r="F3949"/>
      <c r="G3949"/>
      <c r="H3949"/>
      <c r="I3949"/>
    </row>
    <row r="3950" spans="1:9" ht="12.75" x14ac:dyDescent="0.2">
      <c r="A3950"/>
      <c r="B3950"/>
      <c r="C3950"/>
      <c r="D3950"/>
      <c r="E3950"/>
      <c r="F3950"/>
      <c r="G3950"/>
      <c r="H3950"/>
      <c r="I3950"/>
    </row>
    <row r="3951" spans="1:9" ht="12.75" x14ac:dyDescent="0.2">
      <c r="A3951"/>
      <c r="B3951"/>
      <c r="C3951"/>
      <c r="D3951"/>
      <c r="E3951"/>
      <c r="F3951"/>
      <c r="G3951"/>
      <c r="H3951"/>
      <c r="I3951"/>
    </row>
    <row r="3952" spans="1:9" ht="12.75" x14ac:dyDescent="0.2">
      <c r="A3952"/>
      <c r="B3952"/>
      <c r="C3952"/>
      <c r="D3952"/>
      <c r="E3952"/>
      <c r="F3952"/>
      <c r="G3952"/>
      <c r="H3952"/>
      <c r="I3952"/>
    </row>
    <row r="3953" spans="1:9" ht="12.75" x14ac:dyDescent="0.2">
      <c r="A3953"/>
      <c r="B3953"/>
      <c r="C3953"/>
      <c r="D3953"/>
      <c r="E3953"/>
      <c r="F3953"/>
      <c r="G3953"/>
      <c r="H3953"/>
      <c r="I3953"/>
    </row>
    <row r="3954" spans="1:9" ht="12.75" x14ac:dyDescent="0.2">
      <c r="A3954"/>
      <c r="B3954"/>
      <c r="C3954"/>
      <c r="D3954"/>
      <c r="E3954"/>
      <c r="F3954"/>
      <c r="G3954"/>
      <c r="H3954"/>
      <c r="I3954"/>
    </row>
    <row r="3955" spans="1:9" ht="12.75" x14ac:dyDescent="0.2">
      <c r="A3955"/>
      <c r="B3955"/>
      <c r="C3955"/>
      <c r="D3955"/>
      <c r="E3955"/>
      <c r="F3955"/>
      <c r="G3955"/>
      <c r="H3955"/>
      <c r="I3955"/>
    </row>
    <row r="3956" spans="1:9" ht="12.75" x14ac:dyDescent="0.2">
      <c r="A3956"/>
      <c r="B3956"/>
      <c r="C3956"/>
      <c r="D3956"/>
      <c r="E3956"/>
      <c r="F3956"/>
      <c r="G3956"/>
      <c r="H3956"/>
      <c r="I3956"/>
    </row>
    <row r="3957" spans="1:9" ht="12.75" x14ac:dyDescent="0.2">
      <c r="A3957"/>
      <c r="B3957"/>
      <c r="C3957"/>
      <c r="D3957"/>
      <c r="E3957"/>
      <c r="F3957"/>
      <c r="G3957"/>
      <c r="H3957"/>
      <c r="I3957"/>
    </row>
    <row r="3958" spans="1:9" ht="12.75" x14ac:dyDescent="0.2">
      <c r="A3958"/>
      <c r="B3958"/>
      <c r="C3958"/>
      <c r="D3958"/>
      <c r="E3958"/>
      <c r="F3958"/>
      <c r="G3958"/>
      <c r="H3958"/>
      <c r="I3958"/>
    </row>
    <row r="3959" spans="1:9" ht="12.75" x14ac:dyDescent="0.2">
      <c r="A3959"/>
      <c r="B3959"/>
      <c r="C3959"/>
      <c r="D3959"/>
      <c r="E3959"/>
      <c r="F3959"/>
      <c r="G3959"/>
      <c r="H3959"/>
      <c r="I3959"/>
    </row>
    <row r="3960" spans="1:9" ht="12.75" x14ac:dyDescent="0.2">
      <c r="A3960"/>
      <c r="B3960"/>
      <c r="C3960"/>
      <c r="D3960"/>
      <c r="E3960"/>
      <c r="F3960"/>
      <c r="G3960"/>
      <c r="H3960"/>
      <c r="I3960"/>
    </row>
    <row r="3961" spans="1:9" ht="12.75" x14ac:dyDescent="0.2">
      <c r="A3961"/>
      <c r="B3961"/>
      <c r="C3961"/>
      <c r="D3961"/>
      <c r="E3961"/>
      <c r="F3961"/>
      <c r="G3961"/>
      <c r="H3961"/>
      <c r="I3961"/>
    </row>
    <row r="3962" spans="1:9" ht="12.75" x14ac:dyDescent="0.2">
      <c r="A3962"/>
      <c r="B3962"/>
      <c r="C3962"/>
      <c r="D3962"/>
      <c r="E3962"/>
      <c r="F3962"/>
      <c r="G3962"/>
      <c r="H3962"/>
      <c r="I3962"/>
    </row>
    <row r="3963" spans="1:9" ht="12.75" x14ac:dyDescent="0.2">
      <c r="A3963"/>
      <c r="B3963"/>
      <c r="C3963"/>
      <c r="D3963"/>
      <c r="E3963"/>
      <c r="F3963"/>
      <c r="G3963"/>
      <c r="H3963"/>
      <c r="I3963"/>
    </row>
    <row r="3964" spans="1:9" ht="12.75" x14ac:dyDescent="0.2">
      <c r="A3964"/>
      <c r="B3964"/>
      <c r="C3964"/>
      <c r="D3964"/>
      <c r="E3964"/>
      <c r="F3964"/>
      <c r="G3964"/>
      <c r="H3964"/>
      <c r="I3964"/>
    </row>
    <row r="3965" spans="1:9" ht="12.75" x14ac:dyDescent="0.2">
      <c r="A3965"/>
      <c r="B3965"/>
      <c r="C3965"/>
      <c r="D3965"/>
      <c r="E3965"/>
      <c r="F3965"/>
      <c r="G3965"/>
      <c r="H3965"/>
      <c r="I3965"/>
    </row>
    <row r="3966" spans="1:9" ht="12.75" x14ac:dyDescent="0.2">
      <c r="A3966"/>
      <c r="B3966"/>
      <c r="C3966"/>
      <c r="D3966"/>
      <c r="E3966"/>
      <c r="F3966"/>
      <c r="G3966"/>
      <c r="H3966"/>
      <c r="I3966"/>
    </row>
    <row r="3967" spans="1:9" ht="12.75" x14ac:dyDescent="0.2">
      <c r="A3967"/>
      <c r="B3967"/>
      <c r="C3967"/>
      <c r="D3967"/>
      <c r="E3967"/>
      <c r="F3967"/>
      <c r="G3967"/>
      <c r="H3967"/>
      <c r="I3967"/>
    </row>
    <row r="3968" spans="1:9" ht="12.75" x14ac:dyDescent="0.2">
      <c r="A3968"/>
      <c r="B3968"/>
      <c r="C3968"/>
      <c r="D3968"/>
      <c r="E3968"/>
      <c r="F3968"/>
      <c r="G3968"/>
      <c r="H3968"/>
      <c r="I3968"/>
    </row>
    <row r="3969" spans="1:9" ht="12.75" x14ac:dyDescent="0.2">
      <c r="A3969"/>
      <c r="B3969"/>
      <c r="C3969"/>
      <c r="D3969"/>
      <c r="E3969"/>
      <c r="F3969"/>
      <c r="G3969"/>
      <c r="H3969"/>
      <c r="I3969"/>
    </row>
    <row r="3970" spans="1:9" ht="12.75" x14ac:dyDescent="0.2">
      <c r="A3970"/>
      <c r="B3970"/>
      <c r="C3970"/>
      <c r="D3970"/>
      <c r="E3970"/>
      <c r="F3970"/>
      <c r="G3970"/>
      <c r="H3970"/>
      <c r="I3970"/>
    </row>
    <row r="3971" spans="1:9" ht="12.75" x14ac:dyDescent="0.2">
      <c r="A3971"/>
      <c r="B3971"/>
      <c r="C3971"/>
      <c r="D3971"/>
      <c r="E3971"/>
      <c r="F3971"/>
      <c r="G3971"/>
      <c r="H3971"/>
      <c r="I3971"/>
    </row>
    <row r="3972" spans="1:9" ht="12.75" x14ac:dyDescent="0.2">
      <c r="A3972"/>
      <c r="B3972"/>
      <c r="C3972"/>
      <c r="D3972"/>
      <c r="E3972"/>
      <c r="F3972"/>
      <c r="G3972"/>
      <c r="H3972"/>
      <c r="I3972"/>
    </row>
    <row r="3973" spans="1:9" ht="12.75" x14ac:dyDescent="0.2">
      <c r="A3973"/>
      <c r="B3973"/>
      <c r="C3973"/>
      <c r="D3973"/>
      <c r="E3973"/>
      <c r="F3973"/>
      <c r="G3973"/>
      <c r="H3973"/>
      <c r="I3973"/>
    </row>
    <row r="3974" spans="1:9" ht="12.75" x14ac:dyDescent="0.2">
      <c r="A3974"/>
      <c r="B3974"/>
      <c r="C3974"/>
      <c r="D3974"/>
      <c r="E3974"/>
      <c r="F3974"/>
      <c r="G3974"/>
      <c r="H3974"/>
      <c r="I3974"/>
    </row>
    <row r="3975" spans="1:9" ht="12.75" x14ac:dyDescent="0.2">
      <c r="A3975"/>
      <c r="B3975"/>
      <c r="C3975"/>
      <c r="D3975"/>
      <c r="E3975"/>
      <c r="F3975"/>
      <c r="G3975"/>
      <c r="H3975"/>
      <c r="I3975"/>
    </row>
    <row r="3976" spans="1:9" ht="12.75" x14ac:dyDescent="0.2">
      <c r="A3976"/>
      <c r="B3976"/>
      <c r="C3976"/>
      <c r="D3976"/>
      <c r="E3976"/>
      <c r="F3976"/>
      <c r="G3976"/>
      <c r="H3976"/>
      <c r="I3976"/>
    </row>
    <row r="3977" spans="1:9" ht="12.75" x14ac:dyDescent="0.2">
      <c r="A3977"/>
      <c r="B3977"/>
      <c r="C3977"/>
      <c r="D3977"/>
      <c r="E3977"/>
      <c r="F3977"/>
      <c r="G3977"/>
      <c r="H3977"/>
      <c r="I3977"/>
    </row>
    <row r="3978" spans="1:9" ht="12.75" x14ac:dyDescent="0.2">
      <c r="A3978"/>
      <c r="B3978"/>
      <c r="C3978"/>
      <c r="D3978"/>
      <c r="E3978"/>
      <c r="F3978"/>
      <c r="G3978"/>
      <c r="H3978"/>
      <c r="I3978"/>
    </row>
    <row r="3979" spans="1:9" ht="12.75" x14ac:dyDescent="0.2">
      <c r="A3979"/>
      <c r="B3979"/>
      <c r="C3979"/>
      <c r="D3979"/>
      <c r="E3979"/>
      <c r="F3979"/>
      <c r="G3979"/>
      <c r="H3979"/>
      <c r="I3979"/>
    </row>
    <row r="3980" spans="1:9" ht="12.75" x14ac:dyDescent="0.2">
      <c r="A3980"/>
      <c r="B3980"/>
      <c r="C3980"/>
      <c r="D3980"/>
      <c r="E3980"/>
      <c r="F3980"/>
      <c r="G3980"/>
      <c r="H3980"/>
      <c r="I3980"/>
    </row>
    <row r="3981" spans="1:9" ht="12.75" x14ac:dyDescent="0.2">
      <c r="A3981"/>
      <c r="B3981"/>
      <c r="C3981"/>
      <c r="D3981"/>
      <c r="E3981"/>
      <c r="F3981"/>
      <c r="G3981"/>
      <c r="H3981"/>
      <c r="I3981"/>
    </row>
    <row r="3982" spans="1:9" ht="12.75" x14ac:dyDescent="0.2">
      <c r="A3982"/>
      <c r="B3982"/>
      <c r="C3982"/>
      <c r="D3982"/>
      <c r="E3982"/>
      <c r="F3982"/>
      <c r="G3982"/>
      <c r="H3982"/>
      <c r="I3982"/>
    </row>
    <row r="3983" spans="1:9" ht="12.75" x14ac:dyDescent="0.2">
      <c r="A3983"/>
      <c r="B3983"/>
      <c r="C3983"/>
      <c r="D3983"/>
      <c r="E3983"/>
      <c r="F3983"/>
      <c r="G3983"/>
      <c r="H3983"/>
      <c r="I3983"/>
    </row>
    <row r="3984" spans="1:9" ht="12.75" x14ac:dyDescent="0.2">
      <c r="A3984"/>
      <c r="B3984"/>
      <c r="C3984"/>
      <c r="D3984"/>
      <c r="E3984"/>
      <c r="F3984"/>
      <c r="G3984"/>
      <c r="H3984"/>
      <c r="I3984"/>
    </row>
    <row r="3985" spans="1:9" ht="12.75" x14ac:dyDescent="0.2">
      <c r="A3985"/>
      <c r="B3985"/>
      <c r="C3985"/>
      <c r="D3985"/>
      <c r="E3985"/>
      <c r="F3985"/>
      <c r="G3985"/>
      <c r="H3985"/>
      <c r="I3985"/>
    </row>
    <row r="3986" spans="1:9" ht="12.75" x14ac:dyDescent="0.2">
      <c r="A3986"/>
      <c r="B3986"/>
      <c r="C3986"/>
      <c r="D3986"/>
      <c r="E3986"/>
      <c r="F3986"/>
      <c r="G3986"/>
      <c r="H3986"/>
      <c r="I3986"/>
    </row>
    <row r="3987" spans="1:9" ht="12.75" x14ac:dyDescent="0.2">
      <c r="A3987"/>
      <c r="B3987"/>
      <c r="C3987"/>
      <c r="D3987"/>
      <c r="E3987"/>
      <c r="F3987"/>
      <c r="G3987"/>
      <c r="H3987"/>
      <c r="I3987"/>
    </row>
    <row r="3988" spans="1:9" ht="12.75" x14ac:dyDescent="0.2">
      <c r="A3988"/>
      <c r="B3988"/>
      <c r="C3988"/>
      <c r="D3988"/>
      <c r="E3988"/>
      <c r="F3988"/>
      <c r="G3988"/>
      <c r="H3988"/>
      <c r="I3988"/>
    </row>
    <row r="3989" spans="1:9" ht="12.75" x14ac:dyDescent="0.2">
      <c r="A3989"/>
      <c r="B3989"/>
      <c r="C3989"/>
      <c r="D3989"/>
      <c r="E3989"/>
      <c r="F3989"/>
      <c r="G3989"/>
      <c r="H3989"/>
      <c r="I3989"/>
    </row>
    <row r="3990" spans="1:9" ht="12.75" x14ac:dyDescent="0.2">
      <c r="A3990"/>
      <c r="B3990"/>
      <c r="C3990"/>
      <c r="D3990"/>
      <c r="E3990"/>
      <c r="F3990"/>
      <c r="G3990"/>
      <c r="H3990"/>
      <c r="I3990"/>
    </row>
    <row r="3991" spans="1:9" ht="12.75" x14ac:dyDescent="0.2">
      <c r="A3991"/>
      <c r="B3991"/>
      <c r="C3991"/>
      <c r="D3991"/>
      <c r="E3991"/>
      <c r="F3991"/>
      <c r="G3991"/>
      <c r="H3991"/>
      <c r="I3991"/>
    </row>
    <row r="3992" spans="1:9" ht="12.75" x14ac:dyDescent="0.2">
      <c r="A3992"/>
      <c r="B3992"/>
      <c r="C3992"/>
      <c r="D3992"/>
      <c r="E3992"/>
      <c r="F3992"/>
      <c r="G3992"/>
      <c r="H3992"/>
      <c r="I3992"/>
    </row>
    <row r="3993" spans="1:9" ht="12.75" x14ac:dyDescent="0.2">
      <c r="A3993"/>
      <c r="B3993"/>
      <c r="C3993"/>
      <c r="D3993"/>
      <c r="E3993"/>
      <c r="F3993"/>
      <c r="G3993"/>
      <c r="H3993"/>
      <c r="I3993"/>
    </row>
    <row r="3994" spans="1:9" ht="12.75" x14ac:dyDescent="0.2">
      <c r="A3994"/>
      <c r="B3994"/>
      <c r="C3994"/>
      <c r="D3994"/>
      <c r="E3994"/>
      <c r="F3994"/>
      <c r="G3994"/>
      <c r="H3994"/>
      <c r="I3994"/>
    </row>
    <row r="3995" spans="1:9" ht="12.75" x14ac:dyDescent="0.2">
      <c r="A3995"/>
      <c r="B3995"/>
      <c r="C3995"/>
      <c r="D3995"/>
      <c r="E3995"/>
      <c r="F3995"/>
      <c r="G3995"/>
      <c r="H3995"/>
      <c r="I3995"/>
    </row>
    <row r="3996" spans="1:9" ht="12.75" x14ac:dyDescent="0.2">
      <c r="A3996"/>
      <c r="B3996"/>
      <c r="C3996"/>
      <c r="D3996"/>
      <c r="E3996"/>
      <c r="F3996"/>
      <c r="G3996"/>
      <c r="H3996"/>
      <c r="I3996"/>
    </row>
    <row r="3997" spans="1:9" ht="12.75" x14ac:dyDescent="0.2">
      <c r="A3997"/>
      <c r="B3997"/>
      <c r="C3997"/>
      <c r="D3997"/>
      <c r="E3997"/>
      <c r="F3997"/>
      <c r="G3997"/>
      <c r="H3997"/>
      <c r="I3997"/>
    </row>
    <row r="3998" spans="1:9" ht="12.75" x14ac:dyDescent="0.2">
      <c r="A3998"/>
      <c r="B3998"/>
      <c r="C3998"/>
      <c r="D3998"/>
      <c r="E3998"/>
      <c r="F3998"/>
      <c r="G3998"/>
      <c r="H3998"/>
      <c r="I3998"/>
    </row>
    <row r="3999" spans="1:9" ht="12.75" x14ac:dyDescent="0.2">
      <c r="A3999"/>
      <c r="B3999"/>
      <c r="C3999"/>
      <c r="D3999"/>
      <c r="E3999"/>
      <c r="F3999"/>
      <c r="G3999"/>
      <c r="H3999"/>
      <c r="I3999"/>
    </row>
    <row r="4000" spans="1:9" ht="12.75" x14ac:dyDescent="0.2">
      <c r="A4000"/>
      <c r="B4000"/>
      <c r="C4000"/>
      <c r="D4000"/>
      <c r="E4000"/>
      <c r="F4000"/>
      <c r="G4000"/>
      <c r="H4000"/>
      <c r="I4000"/>
    </row>
    <row r="4001" spans="1:9" ht="12.75" x14ac:dyDescent="0.2">
      <c r="A4001"/>
      <c r="B4001"/>
      <c r="C4001"/>
      <c r="D4001"/>
      <c r="E4001"/>
      <c r="F4001"/>
      <c r="G4001"/>
      <c r="H4001"/>
      <c r="I4001"/>
    </row>
    <row r="4002" spans="1:9" ht="12.75" x14ac:dyDescent="0.2">
      <c r="A4002"/>
      <c r="B4002"/>
      <c r="C4002"/>
      <c r="D4002"/>
      <c r="E4002"/>
      <c r="F4002"/>
      <c r="G4002"/>
      <c r="H4002"/>
      <c r="I4002"/>
    </row>
    <row r="4003" spans="1:9" ht="12.75" x14ac:dyDescent="0.2">
      <c r="A4003"/>
      <c r="B4003"/>
      <c r="C4003"/>
      <c r="D4003"/>
      <c r="E4003"/>
      <c r="F4003"/>
      <c r="G4003"/>
      <c r="H4003"/>
      <c r="I4003"/>
    </row>
    <row r="4004" spans="1:9" ht="12.75" x14ac:dyDescent="0.2">
      <c r="A4004"/>
      <c r="B4004"/>
      <c r="C4004"/>
      <c r="D4004"/>
      <c r="E4004"/>
      <c r="F4004"/>
      <c r="G4004"/>
      <c r="H4004"/>
      <c r="I4004"/>
    </row>
    <row r="4005" spans="1:9" ht="12.75" x14ac:dyDescent="0.2">
      <c r="A4005"/>
      <c r="B4005"/>
      <c r="C4005"/>
      <c r="D4005"/>
      <c r="E4005"/>
      <c r="F4005"/>
      <c r="G4005"/>
      <c r="H4005"/>
      <c r="I4005"/>
    </row>
    <row r="4006" spans="1:9" ht="12.75" x14ac:dyDescent="0.2">
      <c r="A4006"/>
      <c r="B4006"/>
      <c r="C4006"/>
      <c r="D4006"/>
      <c r="E4006"/>
      <c r="F4006"/>
      <c r="G4006"/>
      <c r="H4006"/>
      <c r="I4006"/>
    </row>
    <row r="4007" spans="1:9" ht="12.75" x14ac:dyDescent="0.2">
      <c r="A4007"/>
      <c r="B4007"/>
      <c r="C4007"/>
      <c r="D4007"/>
      <c r="E4007"/>
      <c r="F4007"/>
      <c r="G4007"/>
      <c r="H4007"/>
      <c r="I4007"/>
    </row>
    <row r="4008" spans="1:9" ht="12.75" x14ac:dyDescent="0.2">
      <c r="A4008"/>
      <c r="B4008"/>
      <c r="C4008"/>
      <c r="D4008"/>
      <c r="E4008"/>
      <c r="F4008"/>
      <c r="G4008"/>
      <c r="H4008"/>
      <c r="I4008"/>
    </row>
    <row r="4009" spans="1:9" ht="12.75" x14ac:dyDescent="0.2">
      <c r="A4009"/>
      <c r="B4009"/>
      <c r="C4009"/>
      <c r="D4009"/>
      <c r="E4009"/>
      <c r="F4009"/>
      <c r="G4009"/>
      <c r="H4009"/>
      <c r="I4009"/>
    </row>
    <row r="4010" spans="1:9" ht="12.75" x14ac:dyDescent="0.2">
      <c r="A4010"/>
      <c r="B4010"/>
      <c r="C4010"/>
      <c r="D4010"/>
      <c r="E4010"/>
      <c r="F4010"/>
      <c r="G4010"/>
      <c r="H4010"/>
      <c r="I4010"/>
    </row>
    <row r="4011" spans="1:9" ht="12.75" x14ac:dyDescent="0.2">
      <c r="A4011"/>
      <c r="B4011"/>
      <c r="C4011"/>
      <c r="D4011"/>
      <c r="E4011"/>
      <c r="F4011"/>
      <c r="G4011"/>
      <c r="H4011"/>
      <c r="I4011"/>
    </row>
    <row r="4012" spans="1:9" ht="12.75" x14ac:dyDescent="0.2">
      <c r="A4012"/>
      <c r="B4012"/>
      <c r="C4012"/>
      <c r="D4012"/>
      <c r="E4012"/>
      <c r="F4012"/>
      <c r="G4012"/>
      <c r="H4012"/>
      <c r="I4012"/>
    </row>
    <row r="4013" spans="1:9" ht="12.75" x14ac:dyDescent="0.2">
      <c r="A4013"/>
      <c r="B4013"/>
      <c r="C4013"/>
      <c r="D4013"/>
      <c r="E4013"/>
      <c r="F4013"/>
      <c r="G4013"/>
      <c r="H4013"/>
      <c r="I4013"/>
    </row>
    <row r="4014" spans="1:9" ht="12.75" x14ac:dyDescent="0.2">
      <c r="A4014"/>
      <c r="B4014"/>
      <c r="C4014"/>
      <c r="D4014"/>
      <c r="E4014"/>
      <c r="F4014"/>
      <c r="G4014"/>
      <c r="H4014"/>
      <c r="I4014"/>
    </row>
    <row r="4015" spans="1:9" ht="12.75" x14ac:dyDescent="0.2">
      <c r="A4015"/>
      <c r="B4015"/>
      <c r="C4015"/>
      <c r="D4015"/>
      <c r="E4015"/>
      <c r="F4015"/>
      <c r="G4015"/>
      <c r="H4015"/>
      <c r="I4015"/>
    </row>
    <row r="4016" spans="1:9" ht="12.75" x14ac:dyDescent="0.2">
      <c r="A4016"/>
      <c r="B4016"/>
      <c r="C4016"/>
      <c r="D4016"/>
      <c r="E4016"/>
      <c r="F4016"/>
      <c r="G4016"/>
      <c r="H4016"/>
      <c r="I4016"/>
    </row>
    <row r="4017" spans="1:9" ht="12.75" x14ac:dyDescent="0.2">
      <c r="A4017"/>
      <c r="B4017"/>
      <c r="C4017"/>
      <c r="D4017"/>
      <c r="E4017"/>
      <c r="F4017"/>
      <c r="G4017"/>
      <c r="H4017"/>
      <c r="I4017"/>
    </row>
    <row r="4018" spans="1:9" ht="12.75" x14ac:dyDescent="0.2">
      <c r="A4018"/>
      <c r="B4018"/>
      <c r="C4018"/>
      <c r="D4018"/>
      <c r="E4018"/>
      <c r="F4018"/>
      <c r="G4018"/>
      <c r="H4018"/>
      <c r="I4018"/>
    </row>
    <row r="4019" spans="1:9" ht="12.75" x14ac:dyDescent="0.2">
      <c r="A4019"/>
      <c r="B4019"/>
      <c r="C4019"/>
      <c r="D4019"/>
      <c r="E4019"/>
      <c r="F4019"/>
      <c r="G4019"/>
      <c r="H4019"/>
      <c r="I4019"/>
    </row>
    <row r="4020" spans="1:9" ht="12.75" x14ac:dyDescent="0.2">
      <c r="A4020"/>
      <c r="B4020"/>
      <c r="C4020"/>
      <c r="D4020"/>
      <c r="E4020"/>
      <c r="F4020"/>
      <c r="G4020"/>
      <c r="H4020"/>
      <c r="I4020"/>
    </row>
    <row r="4021" spans="1:9" ht="12.75" x14ac:dyDescent="0.2">
      <c r="A4021"/>
      <c r="B4021"/>
      <c r="C4021"/>
      <c r="D4021"/>
      <c r="E4021"/>
      <c r="F4021"/>
      <c r="G4021"/>
      <c r="H4021"/>
      <c r="I4021"/>
    </row>
    <row r="4022" spans="1:9" ht="12.75" x14ac:dyDescent="0.2">
      <c r="A4022"/>
      <c r="B4022"/>
      <c r="C4022"/>
      <c r="D4022"/>
      <c r="E4022"/>
      <c r="F4022"/>
      <c r="G4022"/>
      <c r="H4022"/>
      <c r="I4022"/>
    </row>
    <row r="4023" spans="1:9" ht="12.75" x14ac:dyDescent="0.2">
      <c r="A4023"/>
      <c r="B4023"/>
      <c r="C4023"/>
      <c r="D4023"/>
      <c r="E4023"/>
      <c r="F4023"/>
      <c r="G4023"/>
      <c r="H4023"/>
      <c r="I4023"/>
    </row>
    <row r="4024" spans="1:9" ht="12.75" x14ac:dyDescent="0.2">
      <c r="A4024"/>
      <c r="B4024"/>
      <c r="C4024"/>
      <c r="D4024"/>
      <c r="E4024"/>
      <c r="F4024"/>
      <c r="G4024"/>
      <c r="H4024"/>
      <c r="I4024"/>
    </row>
    <row r="4025" spans="1:9" ht="12.75" x14ac:dyDescent="0.2">
      <c r="A4025"/>
      <c r="B4025"/>
      <c r="C4025"/>
      <c r="D4025"/>
      <c r="E4025"/>
      <c r="F4025"/>
      <c r="G4025"/>
      <c r="H4025"/>
      <c r="I4025"/>
    </row>
    <row r="4026" spans="1:9" ht="12.75" x14ac:dyDescent="0.2">
      <c r="A4026"/>
      <c r="B4026"/>
      <c r="C4026"/>
      <c r="D4026"/>
      <c r="E4026"/>
      <c r="F4026"/>
      <c r="G4026"/>
      <c r="H4026"/>
      <c r="I4026"/>
    </row>
    <row r="4027" spans="1:9" ht="12.75" x14ac:dyDescent="0.2">
      <c r="A4027"/>
      <c r="B4027"/>
      <c r="C4027"/>
      <c r="D4027"/>
      <c r="E4027"/>
      <c r="F4027"/>
      <c r="G4027"/>
      <c r="H4027"/>
      <c r="I4027"/>
    </row>
    <row r="4028" spans="1:9" ht="12.75" x14ac:dyDescent="0.2">
      <c r="A4028"/>
      <c r="B4028"/>
      <c r="C4028"/>
      <c r="D4028"/>
      <c r="E4028"/>
      <c r="F4028"/>
      <c r="G4028"/>
      <c r="H4028"/>
      <c r="I4028"/>
    </row>
    <row r="4029" spans="1:9" ht="12.75" x14ac:dyDescent="0.2">
      <c r="A4029"/>
      <c r="B4029"/>
      <c r="C4029"/>
      <c r="D4029"/>
      <c r="E4029"/>
      <c r="F4029"/>
      <c r="G4029"/>
      <c r="H4029"/>
      <c r="I4029"/>
    </row>
    <row r="4030" spans="1:9" ht="12.75" x14ac:dyDescent="0.2">
      <c r="A4030"/>
      <c r="B4030"/>
      <c r="C4030"/>
      <c r="D4030"/>
      <c r="E4030"/>
      <c r="F4030"/>
      <c r="G4030"/>
      <c r="H4030"/>
      <c r="I4030"/>
    </row>
    <row r="4031" spans="1:9" ht="12.75" x14ac:dyDescent="0.2">
      <c r="A4031"/>
      <c r="B4031"/>
      <c r="C4031"/>
      <c r="D4031"/>
      <c r="E4031"/>
      <c r="F4031"/>
      <c r="G4031"/>
      <c r="H4031"/>
      <c r="I4031"/>
    </row>
    <row r="4032" spans="1:9" ht="12.75" x14ac:dyDescent="0.2">
      <c r="A4032"/>
      <c r="B4032"/>
      <c r="C4032"/>
      <c r="D4032"/>
      <c r="E4032"/>
      <c r="F4032"/>
      <c r="G4032"/>
      <c r="H4032"/>
      <c r="I4032"/>
    </row>
    <row r="4033" spans="1:9" ht="12.75" x14ac:dyDescent="0.2">
      <c r="A4033"/>
      <c r="B4033"/>
      <c r="C4033"/>
      <c r="D4033"/>
      <c r="E4033"/>
      <c r="F4033"/>
      <c r="G4033"/>
      <c r="H4033"/>
      <c r="I4033"/>
    </row>
    <row r="4034" spans="1:9" ht="12.75" x14ac:dyDescent="0.2">
      <c r="A4034"/>
      <c r="B4034"/>
      <c r="C4034"/>
      <c r="D4034"/>
      <c r="E4034"/>
      <c r="F4034"/>
      <c r="G4034"/>
      <c r="H4034"/>
      <c r="I4034"/>
    </row>
    <row r="4035" spans="1:9" ht="12.75" x14ac:dyDescent="0.2">
      <c r="A4035"/>
      <c r="B4035"/>
      <c r="C4035"/>
      <c r="D4035"/>
      <c r="E4035"/>
      <c r="F4035"/>
      <c r="G4035"/>
      <c r="H4035"/>
      <c r="I4035"/>
    </row>
    <row r="4036" spans="1:9" ht="12.75" x14ac:dyDescent="0.2">
      <c r="A4036"/>
      <c r="B4036"/>
      <c r="C4036"/>
      <c r="D4036"/>
      <c r="E4036"/>
      <c r="F4036"/>
      <c r="G4036"/>
      <c r="H4036"/>
      <c r="I4036"/>
    </row>
    <row r="4037" spans="1:9" ht="12.75" x14ac:dyDescent="0.2">
      <c r="A4037"/>
      <c r="B4037"/>
      <c r="C4037"/>
      <c r="D4037"/>
      <c r="E4037"/>
      <c r="F4037"/>
      <c r="G4037"/>
      <c r="H4037"/>
      <c r="I4037"/>
    </row>
    <row r="4038" spans="1:9" ht="12.75" x14ac:dyDescent="0.2">
      <c r="A4038"/>
      <c r="B4038"/>
      <c r="C4038"/>
      <c r="D4038"/>
      <c r="E4038"/>
      <c r="F4038"/>
      <c r="G4038"/>
      <c r="H4038"/>
      <c r="I4038"/>
    </row>
    <row r="4039" spans="1:9" ht="12.75" x14ac:dyDescent="0.2">
      <c r="A4039"/>
      <c r="B4039"/>
      <c r="C4039"/>
      <c r="D4039"/>
      <c r="E4039"/>
      <c r="F4039"/>
      <c r="G4039"/>
      <c r="H4039"/>
      <c r="I4039"/>
    </row>
    <row r="4040" spans="1:9" ht="12.75" x14ac:dyDescent="0.2">
      <c r="A4040"/>
      <c r="B4040"/>
      <c r="C4040"/>
      <c r="D4040"/>
      <c r="E4040"/>
      <c r="F4040"/>
      <c r="G4040"/>
      <c r="H4040"/>
      <c r="I4040"/>
    </row>
    <row r="4041" spans="1:9" ht="12.75" x14ac:dyDescent="0.2">
      <c r="A4041"/>
      <c r="B4041"/>
      <c r="C4041"/>
      <c r="D4041"/>
      <c r="E4041"/>
      <c r="F4041"/>
      <c r="G4041"/>
      <c r="H4041"/>
      <c r="I4041"/>
    </row>
    <row r="4042" spans="1:9" ht="12.75" x14ac:dyDescent="0.2">
      <c r="A4042"/>
      <c r="B4042"/>
      <c r="C4042"/>
      <c r="D4042"/>
      <c r="E4042"/>
      <c r="F4042"/>
      <c r="G4042"/>
      <c r="H4042"/>
      <c r="I4042"/>
    </row>
    <row r="4043" spans="1:9" ht="12.75" x14ac:dyDescent="0.2">
      <c r="A4043"/>
      <c r="B4043"/>
      <c r="C4043"/>
      <c r="D4043"/>
      <c r="E4043"/>
      <c r="F4043"/>
      <c r="G4043"/>
      <c r="H4043"/>
      <c r="I4043"/>
    </row>
    <row r="4044" spans="1:9" ht="12.75" x14ac:dyDescent="0.2">
      <c r="A4044"/>
      <c r="B4044"/>
      <c r="C4044"/>
      <c r="D4044"/>
      <c r="E4044"/>
      <c r="F4044"/>
      <c r="G4044"/>
      <c r="H4044"/>
      <c r="I4044"/>
    </row>
    <row r="4045" spans="1:9" ht="12.75" x14ac:dyDescent="0.2">
      <c r="A4045"/>
      <c r="B4045"/>
      <c r="C4045"/>
      <c r="D4045"/>
      <c r="E4045"/>
      <c r="F4045"/>
      <c r="G4045"/>
      <c r="H4045"/>
      <c r="I4045"/>
    </row>
    <row r="4046" spans="1:9" ht="12.75" x14ac:dyDescent="0.2">
      <c r="A4046"/>
      <c r="B4046"/>
      <c r="C4046"/>
      <c r="D4046"/>
      <c r="E4046"/>
      <c r="F4046"/>
      <c r="G4046"/>
      <c r="H4046"/>
      <c r="I4046"/>
    </row>
    <row r="4047" spans="1:9" ht="12.75" x14ac:dyDescent="0.2">
      <c r="A4047"/>
      <c r="B4047"/>
      <c r="C4047"/>
      <c r="D4047"/>
      <c r="E4047"/>
      <c r="F4047"/>
      <c r="G4047"/>
      <c r="H4047"/>
      <c r="I4047"/>
    </row>
    <row r="4048" spans="1:9" ht="12.75" x14ac:dyDescent="0.2">
      <c r="A4048"/>
      <c r="B4048"/>
      <c r="C4048"/>
      <c r="D4048"/>
      <c r="E4048"/>
      <c r="F4048"/>
      <c r="G4048"/>
      <c r="H4048"/>
      <c r="I4048"/>
    </row>
    <row r="4049" spans="1:9" ht="12.75" x14ac:dyDescent="0.2">
      <c r="A4049"/>
      <c r="B4049"/>
      <c r="C4049"/>
      <c r="D4049"/>
      <c r="E4049"/>
      <c r="F4049"/>
      <c r="G4049"/>
      <c r="H4049"/>
      <c r="I4049"/>
    </row>
    <row r="4050" spans="1:9" ht="12.75" x14ac:dyDescent="0.2">
      <c r="A4050"/>
      <c r="B4050"/>
      <c r="C4050"/>
      <c r="D4050"/>
      <c r="E4050"/>
      <c r="F4050"/>
      <c r="G4050"/>
      <c r="H4050"/>
      <c r="I4050"/>
    </row>
    <row r="4051" spans="1:9" ht="12.75" x14ac:dyDescent="0.2">
      <c r="A4051"/>
      <c r="B4051"/>
      <c r="C4051"/>
      <c r="D4051"/>
      <c r="E4051"/>
      <c r="F4051"/>
      <c r="G4051"/>
      <c r="H4051"/>
      <c r="I4051"/>
    </row>
    <row r="4052" spans="1:9" ht="12.75" x14ac:dyDescent="0.2">
      <c r="A4052"/>
      <c r="B4052"/>
      <c r="C4052"/>
      <c r="D4052"/>
      <c r="E4052"/>
      <c r="F4052"/>
      <c r="G4052"/>
      <c r="H4052"/>
      <c r="I4052"/>
    </row>
    <row r="4053" spans="1:9" ht="12.75" x14ac:dyDescent="0.2">
      <c r="A4053"/>
      <c r="B4053"/>
      <c r="C4053"/>
      <c r="D4053"/>
      <c r="E4053"/>
      <c r="F4053"/>
      <c r="G4053"/>
      <c r="H4053"/>
      <c r="I4053"/>
    </row>
    <row r="4054" spans="1:9" ht="12.75" x14ac:dyDescent="0.2">
      <c r="A4054"/>
      <c r="B4054"/>
      <c r="C4054"/>
      <c r="D4054"/>
      <c r="E4054"/>
      <c r="F4054"/>
      <c r="G4054"/>
      <c r="H4054"/>
      <c r="I4054"/>
    </row>
    <row r="4055" spans="1:9" ht="12.75" x14ac:dyDescent="0.2">
      <c r="A4055"/>
      <c r="B4055"/>
      <c r="C4055"/>
      <c r="D4055"/>
      <c r="E4055"/>
      <c r="F4055"/>
      <c r="G4055"/>
      <c r="H4055"/>
      <c r="I4055"/>
    </row>
    <row r="4056" spans="1:9" ht="12.75" x14ac:dyDescent="0.2">
      <c r="A4056"/>
      <c r="B4056"/>
      <c r="C4056"/>
      <c r="D4056"/>
      <c r="E4056"/>
      <c r="F4056"/>
      <c r="G4056"/>
      <c r="H4056"/>
      <c r="I4056"/>
    </row>
    <row r="4057" spans="1:9" ht="12.75" x14ac:dyDescent="0.2">
      <c r="A4057"/>
      <c r="B4057"/>
      <c r="C4057"/>
      <c r="D4057"/>
      <c r="E4057"/>
      <c r="F4057"/>
      <c r="G4057"/>
      <c r="H4057"/>
      <c r="I4057"/>
    </row>
    <row r="4058" spans="1:9" ht="12.75" x14ac:dyDescent="0.2">
      <c r="A4058"/>
      <c r="B4058"/>
      <c r="C4058"/>
      <c r="D4058"/>
      <c r="E4058"/>
      <c r="F4058"/>
      <c r="G4058"/>
      <c r="H4058"/>
      <c r="I4058"/>
    </row>
    <row r="4059" spans="1:9" ht="12.75" x14ac:dyDescent="0.2">
      <c r="A4059"/>
      <c r="B4059"/>
      <c r="C4059"/>
      <c r="D4059"/>
      <c r="E4059"/>
      <c r="F4059"/>
      <c r="G4059"/>
      <c r="H4059"/>
      <c r="I4059"/>
    </row>
    <row r="4060" spans="1:9" ht="12.75" x14ac:dyDescent="0.2">
      <c r="A4060"/>
      <c r="B4060"/>
      <c r="C4060"/>
      <c r="D4060"/>
      <c r="E4060"/>
      <c r="F4060"/>
      <c r="G4060"/>
      <c r="H4060"/>
      <c r="I4060"/>
    </row>
    <row r="4061" spans="1:9" ht="12.75" x14ac:dyDescent="0.2">
      <c r="A4061"/>
      <c r="B4061"/>
      <c r="C4061"/>
      <c r="D4061"/>
      <c r="E4061"/>
      <c r="F4061"/>
      <c r="G4061"/>
      <c r="H4061"/>
      <c r="I4061"/>
    </row>
    <row r="4062" spans="1:9" ht="12.75" x14ac:dyDescent="0.2">
      <c r="A4062"/>
      <c r="B4062"/>
      <c r="C4062"/>
      <c r="D4062"/>
      <c r="E4062"/>
      <c r="F4062"/>
      <c r="G4062"/>
      <c r="H4062"/>
      <c r="I4062"/>
    </row>
    <row r="4063" spans="1:9" ht="12.75" x14ac:dyDescent="0.2">
      <c r="A4063"/>
      <c r="B4063"/>
      <c r="C4063"/>
      <c r="D4063"/>
      <c r="E4063"/>
      <c r="F4063"/>
      <c r="G4063"/>
      <c r="H4063"/>
      <c r="I4063"/>
    </row>
    <row r="4064" spans="1:9" ht="12.75" x14ac:dyDescent="0.2">
      <c r="A4064"/>
      <c r="B4064"/>
      <c r="C4064"/>
      <c r="D4064"/>
      <c r="E4064"/>
      <c r="F4064"/>
      <c r="G4064"/>
      <c r="H4064"/>
      <c r="I4064"/>
    </row>
    <row r="4065" spans="1:9" ht="12.75" x14ac:dyDescent="0.2">
      <c r="A4065"/>
      <c r="B4065"/>
      <c r="C4065"/>
      <c r="D4065"/>
      <c r="E4065"/>
      <c r="F4065"/>
      <c r="G4065"/>
      <c r="H4065"/>
      <c r="I4065"/>
    </row>
    <row r="4066" spans="1:9" ht="12.75" x14ac:dyDescent="0.2">
      <c r="A4066"/>
      <c r="B4066"/>
      <c r="C4066"/>
      <c r="D4066"/>
      <c r="E4066"/>
      <c r="F4066"/>
      <c r="G4066"/>
      <c r="H4066"/>
      <c r="I4066"/>
    </row>
    <row r="4067" spans="1:9" ht="12.75" x14ac:dyDescent="0.2">
      <c r="A4067"/>
      <c r="B4067"/>
      <c r="C4067"/>
      <c r="D4067"/>
      <c r="E4067"/>
      <c r="F4067"/>
      <c r="G4067"/>
      <c r="H4067"/>
      <c r="I4067"/>
    </row>
    <row r="4068" spans="1:9" ht="12.75" x14ac:dyDescent="0.2">
      <c r="A4068"/>
      <c r="B4068"/>
      <c r="C4068"/>
      <c r="D4068"/>
      <c r="E4068"/>
      <c r="F4068"/>
      <c r="G4068"/>
      <c r="H4068"/>
      <c r="I4068"/>
    </row>
    <row r="4069" spans="1:9" ht="12.75" x14ac:dyDescent="0.2">
      <c r="A4069"/>
      <c r="B4069"/>
      <c r="C4069"/>
      <c r="D4069"/>
      <c r="E4069"/>
      <c r="F4069"/>
      <c r="G4069"/>
      <c r="H4069"/>
      <c r="I4069"/>
    </row>
    <row r="4070" spans="1:9" ht="12.75" x14ac:dyDescent="0.2">
      <c r="A4070"/>
      <c r="B4070"/>
      <c r="C4070"/>
      <c r="D4070"/>
      <c r="E4070"/>
      <c r="F4070"/>
      <c r="G4070"/>
      <c r="H4070"/>
      <c r="I4070"/>
    </row>
    <row r="4071" spans="1:9" ht="12.75" x14ac:dyDescent="0.2">
      <c r="A4071"/>
      <c r="B4071"/>
      <c r="C4071"/>
      <c r="D4071"/>
      <c r="E4071"/>
      <c r="F4071"/>
      <c r="G4071"/>
      <c r="H4071"/>
      <c r="I4071"/>
    </row>
    <row r="4072" spans="1:9" ht="12.75" x14ac:dyDescent="0.2">
      <c r="A4072"/>
      <c r="B4072"/>
      <c r="C4072"/>
      <c r="D4072"/>
      <c r="E4072"/>
      <c r="F4072"/>
      <c r="G4072"/>
      <c r="H4072"/>
      <c r="I4072"/>
    </row>
    <row r="4073" spans="1:9" ht="12.75" x14ac:dyDescent="0.2">
      <c r="A4073"/>
      <c r="B4073"/>
      <c r="C4073"/>
      <c r="D4073"/>
      <c r="E4073"/>
      <c r="F4073"/>
      <c r="G4073"/>
      <c r="H4073"/>
      <c r="I4073"/>
    </row>
    <row r="4074" spans="1:9" ht="12.75" x14ac:dyDescent="0.2">
      <c r="A4074"/>
      <c r="B4074"/>
      <c r="C4074"/>
      <c r="D4074"/>
      <c r="E4074"/>
      <c r="F4074"/>
      <c r="G4074"/>
      <c r="H4074"/>
      <c r="I4074"/>
    </row>
    <row r="4075" spans="1:9" ht="12.75" x14ac:dyDescent="0.2">
      <c r="A4075"/>
      <c r="B4075"/>
      <c r="C4075"/>
      <c r="D4075"/>
      <c r="E4075"/>
      <c r="F4075"/>
      <c r="G4075"/>
      <c r="H4075"/>
      <c r="I4075"/>
    </row>
    <row r="4076" spans="1:9" ht="12.75" x14ac:dyDescent="0.2">
      <c r="A4076"/>
      <c r="B4076"/>
      <c r="C4076"/>
      <c r="D4076"/>
      <c r="E4076"/>
      <c r="F4076"/>
      <c r="G4076"/>
      <c r="H4076"/>
      <c r="I4076"/>
    </row>
    <row r="4077" spans="1:9" ht="12.75" x14ac:dyDescent="0.2">
      <c r="A4077"/>
      <c r="B4077"/>
      <c r="C4077"/>
      <c r="D4077"/>
      <c r="E4077"/>
      <c r="F4077"/>
      <c r="G4077"/>
      <c r="H4077"/>
      <c r="I4077"/>
    </row>
    <row r="4078" spans="1:9" ht="12.75" x14ac:dyDescent="0.2">
      <c r="A4078"/>
      <c r="B4078"/>
      <c r="C4078"/>
      <c r="D4078"/>
      <c r="E4078"/>
      <c r="F4078"/>
      <c r="G4078"/>
      <c r="H4078"/>
      <c r="I4078"/>
    </row>
    <row r="4079" spans="1:9" ht="12.75" x14ac:dyDescent="0.2">
      <c r="A4079"/>
      <c r="B4079"/>
      <c r="C4079"/>
      <c r="D4079"/>
      <c r="E4079"/>
      <c r="F4079"/>
      <c r="G4079"/>
      <c r="H4079"/>
      <c r="I4079"/>
    </row>
    <row r="4080" spans="1:9" ht="12.75" x14ac:dyDescent="0.2">
      <c r="A4080"/>
      <c r="B4080"/>
      <c r="C4080"/>
      <c r="D4080"/>
      <c r="E4080"/>
      <c r="F4080"/>
      <c r="G4080"/>
      <c r="H4080"/>
      <c r="I4080"/>
    </row>
    <row r="4081" spans="1:9" ht="12.75" x14ac:dyDescent="0.2">
      <c r="A4081"/>
      <c r="B4081"/>
      <c r="C4081"/>
      <c r="D4081"/>
      <c r="E4081"/>
      <c r="F4081"/>
      <c r="G4081"/>
      <c r="H4081"/>
      <c r="I4081"/>
    </row>
    <row r="4082" spans="1:9" ht="12.75" x14ac:dyDescent="0.2">
      <c r="A4082"/>
      <c r="B4082"/>
      <c r="C4082"/>
      <c r="D4082"/>
      <c r="E4082"/>
      <c r="F4082"/>
      <c r="G4082"/>
      <c r="H4082"/>
      <c r="I4082"/>
    </row>
    <row r="4083" spans="1:9" ht="12.75" x14ac:dyDescent="0.2">
      <c r="A4083"/>
      <c r="B4083"/>
      <c r="C4083"/>
      <c r="D4083"/>
      <c r="E4083"/>
      <c r="F4083"/>
      <c r="G4083"/>
      <c r="H4083"/>
      <c r="I4083"/>
    </row>
    <row r="4084" spans="1:9" ht="12.75" x14ac:dyDescent="0.2">
      <c r="A4084"/>
      <c r="B4084"/>
      <c r="C4084"/>
      <c r="D4084"/>
      <c r="E4084"/>
      <c r="F4084"/>
      <c r="G4084"/>
      <c r="H4084"/>
      <c r="I4084"/>
    </row>
    <row r="4085" spans="1:9" ht="12.75" x14ac:dyDescent="0.2">
      <c r="A4085"/>
      <c r="B4085"/>
      <c r="C4085"/>
      <c r="D4085"/>
      <c r="E4085"/>
      <c r="F4085"/>
      <c r="G4085"/>
      <c r="H4085"/>
      <c r="I4085"/>
    </row>
    <row r="4086" spans="1:9" ht="12.75" x14ac:dyDescent="0.2">
      <c r="A4086"/>
      <c r="B4086"/>
      <c r="C4086"/>
      <c r="D4086"/>
      <c r="E4086"/>
      <c r="F4086"/>
      <c r="G4086"/>
      <c r="H4086"/>
      <c r="I4086"/>
    </row>
    <row r="4087" spans="1:9" ht="12.75" x14ac:dyDescent="0.2">
      <c r="A4087"/>
      <c r="B4087"/>
      <c r="C4087"/>
      <c r="D4087"/>
      <c r="E4087"/>
      <c r="F4087"/>
      <c r="G4087"/>
      <c r="H4087"/>
      <c r="I4087"/>
    </row>
    <row r="4088" spans="1:9" ht="12.75" x14ac:dyDescent="0.2">
      <c r="A4088"/>
      <c r="B4088"/>
      <c r="C4088"/>
      <c r="D4088"/>
      <c r="E4088"/>
      <c r="F4088"/>
      <c r="G4088"/>
      <c r="H4088"/>
      <c r="I4088"/>
    </row>
    <row r="4089" spans="1:9" ht="12.75" x14ac:dyDescent="0.2">
      <c r="A4089"/>
      <c r="B4089"/>
      <c r="C4089"/>
      <c r="D4089"/>
      <c r="E4089"/>
      <c r="F4089"/>
      <c r="G4089"/>
      <c r="H4089"/>
      <c r="I4089"/>
    </row>
    <row r="4090" spans="1:9" ht="12.75" x14ac:dyDescent="0.2">
      <c r="A4090"/>
      <c r="B4090"/>
      <c r="C4090"/>
      <c r="D4090"/>
      <c r="E4090"/>
      <c r="F4090"/>
      <c r="G4090"/>
      <c r="H4090"/>
      <c r="I4090"/>
    </row>
    <row r="4091" spans="1:9" ht="12.75" x14ac:dyDescent="0.2">
      <c r="A4091"/>
      <c r="B4091"/>
      <c r="C4091"/>
      <c r="D4091"/>
      <c r="E4091"/>
      <c r="F4091"/>
      <c r="G4091"/>
      <c r="H4091"/>
      <c r="I4091"/>
    </row>
    <row r="4092" spans="1:9" ht="12.75" x14ac:dyDescent="0.2">
      <c r="A4092"/>
      <c r="B4092"/>
      <c r="C4092"/>
      <c r="D4092"/>
      <c r="E4092"/>
      <c r="F4092"/>
      <c r="G4092"/>
      <c r="H4092"/>
      <c r="I4092"/>
    </row>
    <row r="4093" spans="1:9" ht="12.75" x14ac:dyDescent="0.2">
      <c r="A4093"/>
      <c r="B4093"/>
      <c r="C4093"/>
      <c r="D4093"/>
      <c r="E4093"/>
      <c r="F4093"/>
      <c r="G4093"/>
      <c r="H4093"/>
      <c r="I4093"/>
    </row>
    <row r="4094" spans="1:9" ht="12.75" x14ac:dyDescent="0.2">
      <c r="A4094"/>
      <c r="B4094"/>
      <c r="C4094"/>
      <c r="D4094"/>
      <c r="E4094"/>
      <c r="F4094"/>
      <c r="G4094"/>
      <c r="H4094"/>
      <c r="I4094"/>
    </row>
    <row r="4095" spans="1:9" ht="12.75" x14ac:dyDescent="0.2">
      <c r="A4095"/>
      <c r="B4095"/>
      <c r="C4095"/>
      <c r="D4095"/>
      <c r="E4095"/>
      <c r="F4095"/>
      <c r="G4095"/>
      <c r="H4095"/>
      <c r="I4095"/>
    </row>
    <row r="4096" spans="1:9" ht="12.75" x14ac:dyDescent="0.2">
      <c r="A4096"/>
      <c r="B4096"/>
      <c r="C4096"/>
      <c r="D4096"/>
      <c r="E4096"/>
      <c r="F4096"/>
      <c r="G4096"/>
      <c r="H4096"/>
      <c r="I4096"/>
    </row>
    <row r="4097" spans="1:9" ht="12.75" x14ac:dyDescent="0.2">
      <c r="A4097"/>
      <c r="B4097"/>
      <c r="C4097"/>
      <c r="D4097"/>
      <c r="E4097"/>
      <c r="F4097"/>
      <c r="G4097"/>
      <c r="H4097"/>
      <c r="I4097"/>
    </row>
    <row r="4098" spans="1:9" ht="12.75" x14ac:dyDescent="0.2">
      <c r="A4098"/>
      <c r="B4098"/>
      <c r="C4098"/>
      <c r="D4098"/>
      <c r="E4098"/>
      <c r="F4098"/>
      <c r="G4098"/>
      <c r="H4098"/>
      <c r="I4098"/>
    </row>
    <row r="4099" spans="1:9" ht="12.75" x14ac:dyDescent="0.2">
      <c r="A4099"/>
      <c r="B4099"/>
      <c r="C4099"/>
      <c r="D4099"/>
      <c r="E4099"/>
      <c r="F4099"/>
      <c r="G4099"/>
      <c r="H4099"/>
      <c r="I4099"/>
    </row>
    <row r="4100" spans="1:9" ht="12.75" x14ac:dyDescent="0.2">
      <c r="A4100"/>
      <c r="B4100"/>
      <c r="C4100"/>
      <c r="D4100"/>
      <c r="E4100"/>
      <c r="F4100"/>
      <c r="G4100"/>
      <c r="H4100"/>
      <c r="I4100"/>
    </row>
    <row r="4101" spans="1:9" ht="12.75" x14ac:dyDescent="0.2">
      <c r="A4101"/>
      <c r="B4101"/>
      <c r="C4101"/>
      <c r="D4101"/>
      <c r="E4101"/>
      <c r="F4101"/>
      <c r="G4101"/>
      <c r="H4101"/>
      <c r="I4101"/>
    </row>
    <row r="4102" spans="1:9" ht="12.75" x14ac:dyDescent="0.2">
      <c r="A4102"/>
      <c r="B4102"/>
      <c r="C4102"/>
      <c r="D4102"/>
      <c r="E4102"/>
      <c r="F4102"/>
      <c r="G4102"/>
      <c r="H4102"/>
      <c r="I4102"/>
    </row>
    <row r="4103" spans="1:9" ht="12.75" x14ac:dyDescent="0.2">
      <c r="A4103"/>
      <c r="B4103"/>
      <c r="C4103"/>
      <c r="D4103"/>
      <c r="E4103"/>
      <c r="F4103"/>
      <c r="G4103"/>
      <c r="H4103"/>
      <c r="I4103"/>
    </row>
    <row r="4104" spans="1:9" ht="12.75" x14ac:dyDescent="0.2">
      <c r="A4104"/>
      <c r="B4104"/>
      <c r="C4104"/>
      <c r="D4104"/>
      <c r="E4104"/>
      <c r="F4104"/>
      <c r="G4104"/>
      <c r="H4104"/>
      <c r="I4104"/>
    </row>
    <row r="4105" spans="1:9" ht="12.75" x14ac:dyDescent="0.2">
      <c r="A4105"/>
      <c r="B4105"/>
      <c r="C4105"/>
      <c r="D4105"/>
      <c r="E4105"/>
      <c r="F4105"/>
      <c r="G4105"/>
      <c r="H4105"/>
      <c r="I4105"/>
    </row>
    <row r="4106" spans="1:9" ht="12.75" x14ac:dyDescent="0.2">
      <c r="A4106"/>
      <c r="B4106"/>
      <c r="C4106"/>
      <c r="D4106"/>
      <c r="E4106"/>
      <c r="F4106"/>
      <c r="G4106"/>
      <c r="H4106"/>
      <c r="I4106"/>
    </row>
    <row r="4107" spans="1:9" ht="12.75" x14ac:dyDescent="0.2">
      <c r="A4107"/>
      <c r="B4107"/>
      <c r="C4107"/>
      <c r="D4107"/>
      <c r="E4107"/>
      <c r="F4107"/>
      <c r="G4107"/>
      <c r="H4107"/>
      <c r="I4107"/>
    </row>
    <row r="4108" spans="1:9" ht="12.75" x14ac:dyDescent="0.2">
      <c r="A4108"/>
      <c r="B4108"/>
      <c r="C4108"/>
      <c r="D4108"/>
      <c r="E4108"/>
      <c r="F4108"/>
      <c r="G4108"/>
      <c r="H4108"/>
      <c r="I4108"/>
    </row>
    <row r="4109" spans="1:9" ht="12.75" x14ac:dyDescent="0.2">
      <c r="A4109"/>
      <c r="B4109"/>
      <c r="C4109"/>
      <c r="D4109"/>
      <c r="E4109"/>
      <c r="F4109"/>
      <c r="G4109"/>
      <c r="H4109"/>
      <c r="I4109"/>
    </row>
    <row r="4110" spans="1:9" ht="12.75" x14ac:dyDescent="0.2">
      <c r="A4110"/>
      <c r="B4110"/>
      <c r="C4110"/>
      <c r="D4110"/>
      <c r="E4110"/>
      <c r="F4110"/>
      <c r="G4110"/>
      <c r="H4110"/>
      <c r="I4110"/>
    </row>
    <row r="4111" spans="1:9" ht="12.75" x14ac:dyDescent="0.2">
      <c r="A4111"/>
      <c r="B4111"/>
      <c r="C4111"/>
      <c r="D4111"/>
      <c r="E4111"/>
      <c r="F4111"/>
      <c r="G4111"/>
      <c r="H4111"/>
      <c r="I4111"/>
    </row>
    <row r="4112" spans="1:9" ht="12.75" x14ac:dyDescent="0.2">
      <c r="A4112"/>
      <c r="B4112"/>
      <c r="C4112"/>
      <c r="D4112"/>
      <c r="E4112"/>
      <c r="F4112"/>
      <c r="G4112"/>
      <c r="H4112"/>
      <c r="I4112"/>
    </row>
    <row r="4113" spans="1:9" ht="12.75" x14ac:dyDescent="0.2">
      <c r="A4113"/>
      <c r="B4113"/>
      <c r="C4113"/>
      <c r="D4113"/>
      <c r="E4113"/>
      <c r="F4113"/>
      <c r="G4113"/>
      <c r="H4113"/>
      <c r="I4113"/>
    </row>
    <row r="4114" spans="1:9" ht="12.75" x14ac:dyDescent="0.2">
      <c r="A4114"/>
      <c r="B4114"/>
      <c r="C4114"/>
      <c r="D4114"/>
      <c r="E4114"/>
      <c r="F4114"/>
      <c r="G4114"/>
      <c r="H4114"/>
      <c r="I4114"/>
    </row>
    <row r="4115" spans="1:9" ht="12.75" x14ac:dyDescent="0.2">
      <c r="A4115"/>
      <c r="B4115"/>
      <c r="C4115"/>
      <c r="D4115"/>
      <c r="E4115"/>
      <c r="F4115"/>
      <c r="G4115"/>
      <c r="H4115"/>
      <c r="I4115"/>
    </row>
    <row r="4116" spans="1:9" ht="12.75" x14ac:dyDescent="0.2">
      <c r="A4116"/>
      <c r="B4116"/>
      <c r="C4116"/>
      <c r="D4116"/>
      <c r="E4116"/>
      <c r="F4116"/>
      <c r="G4116"/>
      <c r="H4116"/>
      <c r="I4116"/>
    </row>
    <row r="4117" spans="1:9" ht="12.75" x14ac:dyDescent="0.2">
      <c r="A4117"/>
      <c r="B4117"/>
      <c r="C4117"/>
      <c r="D4117"/>
      <c r="E4117"/>
      <c r="F4117"/>
      <c r="G4117"/>
      <c r="H4117"/>
      <c r="I4117"/>
    </row>
    <row r="4118" spans="1:9" ht="12.75" x14ac:dyDescent="0.2">
      <c r="A4118"/>
      <c r="B4118"/>
      <c r="C4118"/>
      <c r="D4118"/>
      <c r="E4118"/>
      <c r="F4118"/>
      <c r="G4118"/>
      <c r="H4118"/>
      <c r="I4118"/>
    </row>
    <row r="4119" spans="1:9" ht="12.75" x14ac:dyDescent="0.2">
      <c r="A4119"/>
      <c r="B4119"/>
      <c r="C4119"/>
      <c r="D4119"/>
      <c r="E4119"/>
      <c r="F4119"/>
      <c r="G4119"/>
      <c r="H4119"/>
      <c r="I4119"/>
    </row>
    <row r="4120" spans="1:9" ht="12.75" x14ac:dyDescent="0.2">
      <c r="A4120"/>
      <c r="B4120"/>
      <c r="C4120"/>
      <c r="D4120"/>
      <c r="E4120"/>
      <c r="F4120"/>
      <c r="G4120"/>
      <c r="H4120"/>
      <c r="I4120"/>
    </row>
    <row r="4121" spans="1:9" ht="12.75" x14ac:dyDescent="0.2">
      <c r="A4121"/>
      <c r="B4121"/>
      <c r="C4121"/>
      <c r="D4121"/>
      <c r="E4121"/>
      <c r="F4121"/>
      <c r="G4121"/>
      <c r="H4121"/>
      <c r="I4121"/>
    </row>
    <row r="4122" spans="1:9" ht="12.75" x14ac:dyDescent="0.2">
      <c r="A4122"/>
      <c r="B4122"/>
      <c r="C4122"/>
      <c r="D4122"/>
      <c r="E4122"/>
      <c r="F4122"/>
      <c r="G4122"/>
      <c r="H4122"/>
      <c r="I4122"/>
    </row>
    <row r="4123" spans="1:9" ht="12.75" x14ac:dyDescent="0.2">
      <c r="A4123"/>
      <c r="B4123"/>
      <c r="C4123"/>
      <c r="D4123"/>
      <c r="E4123"/>
      <c r="F4123"/>
      <c r="G4123"/>
      <c r="H4123"/>
      <c r="I4123"/>
    </row>
    <row r="4124" spans="1:9" ht="12.75" x14ac:dyDescent="0.2">
      <c r="A4124"/>
      <c r="B4124"/>
      <c r="C4124"/>
      <c r="D4124"/>
      <c r="E4124"/>
      <c r="F4124"/>
      <c r="G4124"/>
      <c r="H4124"/>
      <c r="I4124"/>
    </row>
    <row r="4125" spans="1:9" ht="12.75" x14ac:dyDescent="0.2">
      <c r="A4125"/>
      <c r="B4125"/>
      <c r="C4125"/>
      <c r="D4125"/>
      <c r="E4125"/>
      <c r="F4125"/>
      <c r="G4125"/>
      <c r="H4125"/>
      <c r="I4125"/>
    </row>
    <row r="4126" spans="1:9" ht="12.75" x14ac:dyDescent="0.2">
      <c r="A4126"/>
      <c r="B4126"/>
      <c r="C4126"/>
      <c r="D4126"/>
      <c r="E4126"/>
      <c r="F4126"/>
      <c r="G4126"/>
      <c r="H4126"/>
      <c r="I4126"/>
    </row>
    <row r="4127" spans="1:9" ht="12.75" x14ac:dyDescent="0.2">
      <c r="A4127"/>
      <c r="B4127"/>
      <c r="C4127"/>
      <c r="D4127"/>
      <c r="E4127"/>
      <c r="F4127"/>
      <c r="G4127"/>
      <c r="H4127"/>
      <c r="I4127"/>
    </row>
    <row r="4128" spans="1:9" ht="12.75" x14ac:dyDescent="0.2">
      <c r="A4128"/>
      <c r="B4128"/>
      <c r="C4128"/>
      <c r="D4128"/>
      <c r="E4128"/>
      <c r="F4128"/>
      <c r="G4128"/>
      <c r="H4128"/>
      <c r="I4128"/>
    </row>
    <row r="4129" spans="1:9" ht="12.75" x14ac:dyDescent="0.2">
      <c r="A4129"/>
      <c r="B4129"/>
      <c r="C4129"/>
      <c r="D4129"/>
      <c r="E4129"/>
      <c r="F4129"/>
      <c r="G4129"/>
      <c r="H4129"/>
      <c r="I4129"/>
    </row>
    <row r="4130" spans="1:9" ht="12.75" x14ac:dyDescent="0.2">
      <c r="A4130"/>
      <c r="B4130"/>
      <c r="C4130"/>
      <c r="D4130"/>
      <c r="E4130"/>
      <c r="F4130"/>
      <c r="G4130"/>
      <c r="H4130"/>
      <c r="I4130"/>
    </row>
    <row r="4131" spans="1:9" ht="12.75" x14ac:dyDescent="0.2">
      <c r="A4131"/>
      <c r="B4131"/>
      <c r="C4131"/>
      <c r="D4131"/>
      <c r="E4131"/>
      <c r="F4131"/>
      <c r="G4131"/>
      <c r="H4131"/>
      <c r="I4131"/>
    </row>
    <row r="4132" spans="1:9" ht="12.75" x14ac:dyDescent="0.2">
      <c r="A4132"/>
      <c r="B4132"/>
      <c r="C4132"/>
      <c r="D4132"/>
      <c r="E4132"/>
      <c r="F4132"/>
      <c r="G4132"/>
      <c r="H4132"/>
      <c r="I4132"/>
    </row>
    <row r="4133" spans="1:9" ht="12.75" x14ac:dyDescent="0.2">
      <c r="A4133"/>
      <c r="B4133"/>
      <c r="C4133"/>
      <c r="D4133"/>
      <c r="E4133"/>
      <c r="F4133"/>
      <c r="G4133"/>
      <c r="H4133"/>
      <c r="I4133"/>
    </row>
    <row r="4134" spans="1:9" ht="12.75" x14ac:dyDescent="0.2">
      <c r="A4134"/>
      <c r="B4134"/>
      <c r="C4134"/>
      <c r="D4134"/>
      <c r="E4134"/>
      <c r="F4134"/>
      <c r="G4134"/>
      <c r="H4134"/>
      <c r="I4134"/>
    </row>
    <row r="4135" spans="1:9" ht="12.75" x14ac:dyDescent="0.2">
      <c r="A4135"/>
      <c r="B4135"/>
      <c r="C4135"/>
      <c r="D4135"/>
      <c r="E4135"/>
      <c r="F4135"/>
      <c r="G4135"/>
      <c r="H4135"/>
      <c r="I4135"/>
    </row>
    <row r="4136" spans="1:9" ht="12.75" x14ac:dyDescent="0.2">
      <c r="A4136"/>
      <c r="B4136"/>
      <c r="C4136"/>
      <c r="D4136"/>
      <c r="E4136"/>
      <c r="F4136"/>
      <c r="G4136"/>
      <c r="H4136"/>
      <c r="I4136"/>
    </row>
    <row r="4137" spans="1:9" ht="12.75" x14ac:dyDescent="0.2">
      <c r="A4137"/>
      <c r="B4137"/>
      <c r="C4137"/>
      <c r="D4137"/>
      <c r="E4137"/>
      <c r="F4137"/>
      <c r="G4137"/>
      <c r="H4137"/>
      <c r="I4137"/>
    </row>
    <row r="4138" spans="1:9" ht="12.75" x14ac:dyDescent="0.2">
      <c r="A4138"/>
      <c r="B4138"/>
      <c r="C4138"/>
      <c r="D4138"/>
      <c r="E4138"/>
      <c r="F4138"/>
      <c r="G4138"/>
      <c r="H4138"/>
      <c r="I4138"/>
    </row>
    <row r="4139" spans="1:9" ht="12.75" x14ac:dyDescent="0.2">
      <c r="A4139"/>
      <c r="B4139"/>
      <c r="C4139"/>
      <c r="D4139"/>
      <c r="E4139"/>
      <c r="F4139"/>
      <c r="G4139"/>
      <c r="H4139"/>
      <c r="I4139"/>
    </row>
    <row r="4140" spans="1:9" ht="12.75" x14ac:dyDescent="0.2">
      <c r="A4140"/>
      <c r="B4140"/>
      <c r="C4140"/>
      <c r="D4140"/>
      <c r="E4140"/>
      <c r="F4140"/>
      <c r="G4140"/>
      <c r="H4140"/>
      <c r="I4140"/>
    </row>
    <row r="4141" spans="1:9" ht="12.75" x14ac:dyDescent="0.2">
      <c r="A4141"/>
      <c r="B4141"/>
      <c r="C4141"/>
      <c r="D4141"/>
      <c r="E4141"/>
      <c r="F4141"/>
      <c r="G4141"/>
      <c r="H4141"/>
      <c r="I4141"/>
    </row>
    <row r="4142" spans="1:9" ht="12.75" x14ac:dyDescent="0.2">
      <c r="A4142"/>
      <c r="B4142"/>
      <c r="C4142"/>
      <c r="D4142"/>
      <c r="E4142"/>
      <c r="F4142"/>
      <c r="G4142"/>
      <c r="H4142"/>
      <c r="I4142"/>
    </row>
    <row r="4143" spans="1:9" ht="12.75" x14ac:dyDescent="0.2">
      <c r="A4143"/>
      <c r="B4143"/>
      <c r="C4143"/>
      <c r="D4143"/>
      <c r="E4143"/>
      <c r="F4143"/>
      <c r="G4143"/>
      <c r="H4143"/>
      <c r="I4143"/>
    </row>
    <row r="4144" spans="1:9" ht="12.75" x14ac:dyDescent="0.2">
      <c r="A4144"/>
      <c r="B4144"/>
      <c r="C4144"/>
      <c r="D4144"/>
      <c r="E4144"/>
      <c r="F4144"/>
      <c r="G4144"/>
      <c r="H4144"/>
      <c r="I4144"/>
    </row>
    <row r="4145" spans="1:9" ht="12.75" x14ac:dyDescent="0.2">
      <c r="A4145"/>
      <c r="B4145"/>
      <c r="C4145"/>
      <c r="D4145"/>
      <c r="E4145"/>
      <c r="F4145"/>
      <c r="G4145"/>
      <c r="H4145"/>
      <c r="I4145"/>
    </row>
    <row r="4146" spans="1:9" ht="12.75" x14ac:dyDescent="0.2">
      <c r="A4146"/>
      <c r="B4146"/>
      <c r="C4146"/>
      <c r="D4146"/>
      <c r="E4146"/>
      <c r="F4146"/>
      <c r="G4146"/>
      <c r="H4146"/>
      <c r="I4146"/>
    </row>
    <row r="4147" spans="1:9" ht="12.75" x14ac:dyDescent="0.2">
      <c r="A4147"/>
      <c r="B4147"/>
      <c r="C4147"/>
      <c r="D4147"/>
      <c r="E4147"/>
      <c r="F4147"/>
      <c r="G4147"/>
      <c r="H4147"/>
      <c r="I4147"/>
    </row>
    <row r="4148" spans="1:9" ht="12.75" x14ac:dyDescent="0.2">
      <c r="A4148"/>
      <c r="B4148"/>
      <c r="C4148"/>
      <c r="D4148"/>
      <c r="E4148"/>
      <c r="F4148"/>
      <c r="G4148"/>
      <c r="H4148"/>
      <c r="I4148"/>
    </row>
    <row r="4149" spans="1:9" ht="12.75" x14ac:dyDescent="0.2">
      <c r="A4149"/>
      <c r="B4149"/>
      <c r="C4149"/>
      <c r="D4149"/>
      <c r="E4149"/>
      <c r="F4149"/>
      <c r="G4149"/>
      <c r="H4149"/>
      <c r="I4149"/>
    </row>
    <row r="4150" spans="1:9" ht="12.75" x14ac:dyDescent="0.2">
      <c r="A4150"/>
      <c r="B4150"/>
      <c r="C4150"/>
      <c r="D4150"/>
      <c r="E4150"/>
      <c r="F4150"/>
      <c r="G4150"/>
      <c r="H4150"/>
      <c r="I4150"/>
    </row>
    <row r="4151" spans="1:9" ht="12.75" x14ac:dyDescent="0.2">
      <c r="A4151"/>
      <c r="B4151"/>
      <c r="C4151"/>
      <c r="D4151"/>
      <c r="E4151"/>
      <c r="F4151"/>
      <c r="G4151"/>
      <c r="H4151"/>
      <c r="I4151"/>
    </row>
    <row r="4152" spans="1:9" ht="12.75" x14ac:dyDescent="0.2">
      <c r="A4152"/>
      <c r="B4152"/>
      <c r="C4152"/>
      <c r="D4152"/>
      <c r="E4152"/>
      <c r="F4152"/>
      <c r="G4152"/>
      <c r="H4152"/>
      <c r="I4152"/>
    </row>
    <row r="4153" spans="1:9" ht="12.75" x14ac:dyDescent="0.2">
      <c r="A4153"/>
      <c r="B4153"/>
      <c r="C4153"/>
      <c r="D4153"/>
      <c r="E4153"/>
      <c r="F4153"/>
      <c r="G4153"/>
      <c r="H4153"/>
      <c r="I4153"/>
    </row>
    <row r="4154" spans="1:9" ht="12.75" x14ac:dyDescent="0.2">
      <c r="A4154"/>
      <c r="B4154"/>
      <c r="C4154"/>
      <c r="D4154"/>
      <c r="E4154"/>
      <c r="F4154"/>
      <c r="G4154"/>
      <c r="H4154"/>
      <c r="I4154"/>
    </row>
    <row r="4155" spans="1:9" ht="12.75" x14ac:dyDescent="0.2">
      <c r="A4155"/>
      <c r="B4155"/>
      <c r="C4155"/>
      <c r="D4155"/>
      <c r="E4155"/>
      <c r="F4155"/>
      <c r="G4155"/>
      <c r="H4155"/>
      <c r="I4155"/>
    </row>
    <row r="4156" spans="1:9" ht="12.75" x14ac:dyDescent="0.2">
      <c r="A4156"/>
      <c r="B4156"/>
      <c r="C4156"/>
      <c r="D4156"/>
      <c r="E4156"/>
      <c r="F4156"/>
      <c r="G4156"/>
      <c r="H4156"/>
      <c r="I4156"/>
    </row>
    <row r="4157" spans="1:9" ht="12.75" x14ac:dyDescent="0.2">
      <c r="A4157"/>
      <c r="B4157"/>
      <c r="C4157"/>
      <c r="D4157"/>
      <c r="E4157"/>
      <c r="F4157"/>
      <c r="G4157"/>
      <c r="H4157"/>
      <c r="I4157"/>
    </row>
    <row r="4158" spans="1:9" ht="12.75" x14ac:dyDescent="0.2">
      <c r="A4158"/>
      <c r="B4158"/>
      <c r="C4158"/>
      <c r="D4158"/>
      <c r="E4158"/>
      <c r="F4158"/>
      <c r="G4158"/>
      <c r="H4158"/>
      <c r="I4158"/>
    </row>
    <row r="4159" spans="1:9" ht="12.75" x14ac:dyDescent="0.2">
      <c r="A4159"/>
      <c r="B4159"/>
      <c r="C4159"/>
      <c r="D4159"/>
      <c r="E4159"/>
      <c r="F4159"/>
      <c r="G4159"/>
      <c r="H4159"/>
      <c r="I4159"/>
    </row>
    <row r="4160" spans="1:9" ht="12.75" x14ac:dyDescent="0.2">
      <c r="A4160"/>
      <c r="B4160"/>
      <c r="C4160"/>
      <c r="D4160"/>
      <c r="E4160"/>
      <c r="F4160"/>
      <c r="G4160"/>
      <c r="H4160"/>
      <c r="I4160"/>
    </row>
    <row r="4161" spans="1:9" ht="12.75" x14ac:dyDescent="0.2">
      <c r="A4161"/>
      <c r="B4161"/>
      <c r="C4161"/>
      <c r="D4161"/>
      <c r="E4161"/>
      <c r="F4161"/>
      <c r="G4161"/>
      <c r="H4161"/>
      <c r="I4161"/>
    </row>
    <row r="4162" spans="1:9" ht="12.75" x14ac:dyDescent="0.2">
      <c r="A4162"/>
      <c r="B4162"/>
      <c r="C4162"/>
      <c r="D4162"/>
      <c r="E4162"/>
      <c r="F4162"/>
      <c r="G4162"/>
      <c r="H4162"/>
      <c r="I4162"/>
    </row>
    <row r="4163" spans="1:9" ht="12.75" x14ac:dyDescent="0.2">
      <c r="A4163"/>
      <c r="B4163"/>
      <c r="C4163"/>
      <c r="D4163"/>
      <c r="E4163"/>
      <c r="F4163"/>
      <c r="G4163"/>
      <c r="H4163"/>
      <c r="I4163"/>
    </row>
    <row r="4164" spans="1:9" ht="12.75" x14ac:dyDescent="0.2">
      <c r="A4164"/>
      <c r="B4164"/>
      <c r="C4164"/>
      <c r="D4164"/>
      <c r="E4164"/>
      <c r="F4164"/>
      <c r="G4164"/>
      <c r="H4164"/>
      <c r="I4164"/>
    </row>
    <row r="4165" spans="1:9" ht="12.75" x14ac:dyDescent="0.2">
      <c r="A4165"/>
      <c r="B4165"/>
      <c r="C4165"/>
      <c r="D4165"/>
      <c r="E4165"/>
      <c r="F4165"/>
      <c r="G4165"/>
      <c r="H4165"/>
      <c r="I4165"/>
    </row>
    <row r="4166" spans="1:9" ht="12.75" x14ac:dyDescent="0.2">
      <c r="A4166"/>
      <c r="B4166"/>
      <c r="C4166"/>
      <c r="D4166"/>
      <c r="E4166"/>
      <c r="F4166"/>
      <c r="G4166"/>
      <c r="H4166"/>
      <c r="I4166"/>
    </row>
    <row r="4167" spans="1:9" ht="12.75" x14ac:dyDescent="0.2">
      <c r="A4167"/>
      <c r="B4167"/>
      <c r="C4167"/>
      <c r="D4167"/>
      <c r="E4167"/>
      <c r="F4167"/>
      <c r="G4167"/>
      <c r="H4167"/>
      <c r="I4167"/>
    </row>
    <row r="4168" spans="1:9" ht="12.75" x14ac:dyDescent="0.2">
      <c r="A4168"/>
      <c r="B4168"/>
      <c r="C4168"/>
      <c r="D4168"/>
      <c r="E4168"/>
      <c r="F4168"/>
      <c r="G4168"/>
      <c r="H4168"/>
      <c r="I4168"/>
    </row>
    <row r="4169" spans="1:9" ht="12.75" x14ac:dyDescent="0.2">
      <c r="A4169"/>
      <c r="B4169"/>
      <c r="C4169"/>
      <c r="D4169"/>
      <c r="E4169"/>
      <c r="F4169"/>
      <c r="G4169"/>
      <c r="H4169"/>
      <c r="I4169"/>
    </row>
    <row r="4170" spans="1:9" ht="12.75" x14ac:dyDescent="0.2">
      <c r="A4170"/>
      <c r="B4170"/>
      <c r="C4170"/>
      <c r="D4170"/>
      <c r="E4170"/>
      <c r="F4170"/>
      <c r="G4170"/>
      <c r="H4170"/>
      <c r="I4170"/>
    </row>
    <row r="4171" spans="1:9" ht="12.75" x14ac:dyDescent="0.2">
      <c r="A4171"/>
      <c r="B4171"/>
      <c r="C4171"/>
      <c r="D4171"/>
      <c r="E4171"/>
      <c r="F4171"/>
      <c r="G4171"/>
      <c r="H4171"/>
      <c r="I4171"/>
    </row>
    <row r="4172" spans="1:9" ht="12.75" x14ac:dyDescent="0.2">
      <c r="A4172"/>
      <c r="B4172"/>
      <c r="C4172"/>
      <c r="D4172"/>
      <c r="E4172"/>
      <c r="F4172"/>
      <c r="G4172"/>
      <c r="H4172"/>
      <c r="I4172"/>
    </row>
    <row r="4173" spans="1:9" ht="12.75" x14ac:dyDescent="0.2">
      <c r="A4173"/>
      <c r="B4173"/>
      <c r="C4173"/>
      <c r="D4173"/>
      <c r="E4173"/>
      <c r="F4173"/>
      <c r="G4173"/>
      <c r="H4173"/>
      <c r="I4173"/>
    </row>
    <row r="4174" spans="1:9" ht="12.75" x14ac:dyDescent="0.2">
      <c r="A4174"/>
      <c r="B4174"/>
      <c r="C4174"/>
      <c r="D4174"/>
      <c r="E4174"/>
      <c r="F4174"/>
      <c r="G4174"/>
      <c r="H4174"/>
      <c r="I4174"/>
    </row>
    <row r="4175" spans="1:9" ht="12.75" x14ac:dyDescent="0.2">
      <c r="A4175"/>
      <c r="B4175"/>
      <c r="C4175"/>
      <c r="D4175"/>
      <c r="E4175"/>
      <c r="F4175"/>
      <c r="G4175"/>
      <c r="H4175"/>
      <c r="I4175"/>
    </row>
    <row r="4176" spans="1:9" ht="12.75" x14ac:dyDescent="0.2">
      <c r="A4176"/>
      <c r="B4176"/>
      <c r="C4176"/>
      <c r="D4176"/>
      <c r="E4176"/>
      <c r="F4176"/>
      <c r="G4176"/>
      <c r="H4176"/>
      <c r="I4176"/>
    </row>
    <row r="4177" spans="1:9" ht="12.75" x14ac:dyDescent="0.2">
      <c r="A4177"/>
      <c r="B4177"/>
      <c r="C4177"/>
      <c r="D4177"/>
      <c r="E4177"/>
      <c r="F4177"/>
      <c r="G4177"/>
      <c r="H4177"/>
      <c r="I4177"/>
    </row>
    <row r="4178" spans="1:9" ht="12.75" x14ac:dyDescent="0.2">
      <c r="A4178"/>
      <c r="B4178"/>
      <c r="C4178"/>
      <c r="D4178"/>
      <c r="E4178"/>
      <c r="F4178"/>
      <c r="G4178"/>
      <c r="H4178"/>
      <c r="I4178"/>
    </row>
    <row r="4179" spans="1:9" ht="12.75" x14ac:dyDescent="0.2">
      <c r="A4179"/>
      <c r="B4179"/>
      <c r="C4179"/>
      <c r="D4179"/>
      <c r="E4179"/>
      <c r="F4179"/>
      <c r="G4179"/>
      <c r="H4179"/>
      <c r="I4179"/>
    </row>
    <row r="4180" spans="1:9" ht="12.75" x14ac:dyDescent="0.2">
      <c r="A4180"/>
      <c r="B4180"/>
      <c r="C4180"/>
      <c r="D4180"/>
      <c r="E4180"/>
      <c r="F4180"/>
      <c r="G4180"/>
      <c r="H4180"/>
      <c r="I4180"/>
    </row>
    <row r="4181" spans="1:9" ht="12.75" x14ac:dyDescent="0.2">
      <c r="A4181"/>
      <c r="B4181"/>
      <c r="C4181"/>
      <c r="D4181"/>
      <c r="E4181"/>
      <c r="F4181"/>
      <c r="G4181"/>
      <c r="H4181"/>
      <c r="I4181"/>
    </row>
    <row r="4182" spans="1:9" ht="12.75" x14ac:dyDescent="0.2">
      <c r="A4182"/>
      <c r="B4182"/>
      <c r="C4182"/>
      <c r="D4182"/>
      <c r="E4182"/>
      <c r="F4182"/>
      <c r="G4182"/>
      <c r="H4182"/>
      <c r="I4182"/>
    </row>
    <row r="4183" spans="1:9" ht="12.75" x14ac:dyDescent="0.2">
      <c r="A4183"/>
      <c r="B4183"/>
      <c r="C4183"/>
      <c r="D4183"/>
      <c r="E4183"/>
      <c r="F4183"/>
      <c r="G4183"/>
      <c r="H4183"/>
      <c r="I4183"/>
    </row>
    <row r="4184" spans="1:9" ht="12.75" x14ac:dyDescent="0.2">
      <c r="A4184"/>
      <c r="B4184"/>
      <c r="C4184"/>
      <c r="D4184"/>
      <c r="E4184"/>
      <c r="F4184"/>
      <c r="G4184"/>
      <c r="H4184"/>
      <c r="I4184"/>
    </row>
    <row r="4185" spans="1:9" ht="12.75" x14ac:dyDescent="0.2">
      <c r="A4185"/>
      <c r="B4185"/>
      <c r="C4185"/>
      <c r="D4185"/>
      <c r="E4185"/>
      <c r="F4185"/>
      <c r="G4185"/>
      <c r="H4185"/>
      <c r="I4185"/>
    </row>
    <row r="4186" spans="1:9" ht="12.75" x14ac:dyDescent="0.2">
      <c r="A4186"/>
      <c r="B4186"/>
      <c r="C4186"/>
      <c r="D4186"/>
      <c r="E4186"/>
      <c r="F4186"/>
      <c r="G4186"/>
      <c r="H4186"/>
      <c r="I4186"/>
    </row>
    <row r="4187" spans="1:9" ht="12.75" x14ac:dyDescent="0.2">
      <c r="A4187"/>
      <c r="B4187"/>
      <c r="C4187"/>
      <c r="D4187"/>
      <c r="E4187"/>
      <c r="F4187"/>
      <c r="G4187"/>
      <c r="H4187"/>
      <c r="I4187"/>
    </row>
    <row r="4188" spans="1:9" ht="12.75" x14ac:dyDescent="0.2">
      <c r="A4188"/>
      <c r="B4188"/>
      <c r="C4188"/>
      <c r="D4188"/>
      <c r="E4188"/>
      <c r="F4188"/>
      <c r="G4188"/>
      <c r="H4188"/>
      <c r="I4188"/>
    </row>
    <row r="4189" spans="1:9" ht="12.75" x14ac:dyDescent="0.2">
      <c r="A4189"/>
      <c r="B4189"/>
      <c r="C4189"/>
      <c r="D4189"/>
      <c r="E4189"/>
      <c r="F4189"/>
      <c r="G4189"/>
      <c r="H4189"/>
      <c r="I4189"/>
    </row>
    <row r="4190" spans="1:9" ht="12.75" x14ac:dyDescent="0.2">
      <c r="A4190"/>
      <c r="B4190"/>
      <c r="C4190"/>
      <c r="D4190"/>
      <c r="E4190"/>
      <c r="F4190"/>
      <c r="G4190"/>
      <c r="H4190"/>
      <c r="I4190"/>
    </row>
    <row r="4191" spans="1:9" ht="12.75" x14ac:dyDescent="0.2">
      <c r="A4191"/>
      <c r="B4191"/>
      <c r="C4191"/>
      <c r="D4191"/>
      <c r="E4191"/>
      <c r="F4191"/>
      <c r="G4191"/>
      <c r="H4191"/>
      <c r="I4191"/>
    </row>
    <row r="4192" spans="1:9" ht="12.75" x14ac:dyDescent="0.2">
      <c r="A4192"/>
      <c r="B4192"/>
      <c r="C4192"/>
      <c r="D4192"/>
      <c r="E4192"/>
      <c r="F4192"/>
      <c r="G4192"/>
      <c r="H4192"/>
      <c r="I4192"/>
    </row>
    <row r="4193" spans="1:9" ht="12.75" x14ac:dyDescent="0.2">
      <c r="A4193"/>
      <c r="B4193"/>
      <c r="C4193"/>
      <c r="D4193"/>
      <c r="E4193"/>
      <c r="F4193"/>
      <c r="G4193"/>
      <c r="H4193"/>
      <c r="I4193"/>
    </row>
    <row r="4194" spans="1:9" ht="12.75" x14ac:dyDescent="0.2">
      <c r="A4194"/>
      <c r="B4194"/>
      <c r="C4194"/>
      <c r="D4194"/>
      <c r="E4194"/>
      <c r="F4194"/>
      <c r="G4194"/>
      <c r="H4194"/>
      <c r="I4194"/>
    </row>
    <row r="4195" spans="1:9" ht="12.75" x14ac:dyDescent="0.2">
      <c r="A4195"/>
      <c r="B4195"/>
      <c r="C4195"/>
      <c r="D4195"/>
      <c r="E4195"/>
      <c r="F4195"/>
      <c r="G4195"/>
      <c r="H4195"/>
      <c r="I4195"/>
    </row>
    <row r="4196" spans="1:9" ht="12.75" x14ac:dyDescent="0.2">
      <c r="A4196"/>
      <c r="B4196"/>
      <c r="C4196"/>
      <c r="D4196"/>
      <c r="E4196"/>
      <c r="F4196"/>
      <c r="G4196"/>
      <c r="H4196"/>
      <c r="I4196"/>
    </row>
    <row r="4197" spans="1:9" ht="12.75" x14ac:dyDescent="0.2">
      <c r="A4197"/>
      <c r="B4197"/>
      <c r="C4197"/>
      <c r="D4197"/>
      <c r="E4197"/>
      <c r="F4197"/>
      <c r="G4197"/>
      <c r="H4197"/>
      <c r="I4197"/>
    </row>
    <row r="4198" spans="1:9" ht="12.75" x14ac:dyDescent="0.2">
      <c r="A4198"/>
      <c r="B4198"/>
      <c r="C4198"/>
      <c r="D4198"/>
      <c r="E4198"/>
      <c r="F4198"/>
      <c r="G4198"/>
      <c r="H4198"/>
      <c r="I4198"/>
    </row>
    <row r="4199" spans="1:9" ht="12.75" x14ac:dyDescent="0.2">
      <c r="A4199"/>
      <c r="B4199"/>
      <c r="C4199"/>
      <c r="D4199"/>
      <c r="E4199"/>
      <c r="F4199"/>
      <c r="G4199"/>
      <c r="H4199"/>
      <c r="I4199"/>
    </row>
    <row r="4200" spans="1:9" ht="12.75" x14ac:dyDescent="0.2">
      <c r="A4200"/>
      <c r="B4200"/>
      <c r="C4200"/>
      <c r="D4200"/>
      <c r="E4200"/>
      <c r="F4200"/>
      <c r="G4200"/>
      <c r="H4200"/>
      <c r="I4200"/>
    </row>
    <row r="4201" spans="1:9" ht="12.75" x14ac:dyDescent="0.2">
      <c r="A4201"/>
      <c r="B4201"/>
      <c r="C4201"/>
      <c r="D4201"/>
      <c r="E4201"/>
      <c r="F4201"/>
      <c r="G4201"/>
      <c r="H4201"/>
      <c r="I4201"/>
    </row>
    <row r="4202" spans="1:9" ht="12.75" x14ac:dyDescent="0.2">
      <c r="A4202"/>
      <c r="B4202"/>
      <c r="C4202"/>
      <c r="D4202"/>
      <c r="E4202"/>
      <c r="F4202"/>
      <c r="G4202"/>
      <c r="H4202"/>
      <c r="I4202"/>
    </row>
    <row r="4203" spans="1:9" ht="12.75" x14ac:dyDescent="0.2">
      <c r="A4203"/>
      <c r="B4203"/>
      <c r="C4203"/>
      <c r="D4203"/>
      <c r="E4203"/>
      <c r="F4203"/>
      <c r="G4203"/>
      <c r="H4203"/>
      <c r="I4203"/>
    </row>
    <row r="4204" spans="1:9" ht="12.75" x14ac:dyDescent="0.2">
      <c r="A4204"/>
      <c r="B4204"/>
      <c r="C4204"/>
      <c r="D4204"/>
      <c r="E4204"/>
      <c r="F4204"/>
      <c r="G4204"/>
      <c r="H4204"/>
      <c r="I4204"/>
    </row>
    <row r="4205" spans="1:9" ht="12.75" x14ac:dyDescent="0.2">
      <c r="A4205"/>
      <c r="B4205"/>
      <c r="C4205"/>
      <c r="D4205"/>
      <c r="E4205"/>
      <c r="F4205"/>
      <c r="G4205"/>
      <c r="H4205"/>
      <c r="I4205"/>
    </row>
    <row r="4206" spans="1:9" ht="12.75" x14ac:dyDescent="0.2">
      <c r="A4206"/>
      <c r="B4206"/>
      <c r="C4206"/>
      <c r="D4206"/>
      <c r="E4206"/>
      <c r="F4206"/>
      <c r="G4206"/>
      <c r="H4206"/>
      <c r="I4206"/>
    </row>
    <row r="4207" spans="1:9" ht="12.75" x14ac:dyDescent="0.2">
      <c r="A4207"/>
      <c r="B4207"/>
      <c r="C4207"/>
      <c r="D4207"/>
      <c r="E4207"/>
      <c r="F4207"/>
      <c r="G4207"/>
      <c r="H4207"/>
      <c r="I4207"/>
    </row>
    <row r="4208" spans="1:9" ht="12.75" x14ac:dyDescent="0.2">
      <c r="A4208"/>
      <c r="B4208"/>
      <c r="C4208"/>
      <c r="D4208"/>
      <c r="E4208"/>
      <c r="F4208"/>
      <c r="G4208"/>
      <c r="H4208"/>
      <c r="I4208"/>
    </row>
    <row r="4209" spans="1:9" ht="12.75" x14ac:dyDescent="0.2">
      <c r="A4209"/>
      <c r="B4209"/>
      <c r="C4209"/>
      <c r="D4209"/>
      <c r="E4209"/>
      <c r="F4209"/>
      <c r="G4209"/>
      <c r="H4209"/>
      <c r="I4209"/>
    </row>
    <row r="4210" spans="1:9" ht="12.75" x14ac:dyDescent="0.2">
      <c r="A4210"/>
      <c r="B4210"/>
      <c r="C4210"/>
      <c r="D4210"/>
      <c r="E4210"/>
      <c r="F4210"/>
      <c r="G4210"/>
      <c r="H4210"/>
      <c r="I4210"/>
    </row>
    <row r="4211" spans="1:9" ht="12.75" x14ac:dyDescent="0.2">
      <c r="A4211"/>
      <c r="B4211"/>
      <c r="C4211"/>
      <c r="D4211"/>
      <c r="E4211"/>
      <c r="F4211"/>
      <c r="G4211"/>
      <c r="H4211"/>
      <c r="I4211"/>
    </row>
    <row r="4212" spans="1:9" ht="12.75" x14ac:dyDescent="0.2">
      <c r="A4212"/>
      <c r="B4212"/>
      <c r="C4212"/>
      <c r="D4212"/>
      <c r="E4212"/>
      <c r="F4212"/>
      <c r="G4212"/>
      <c r="H4212"/>
      <c r="I4212"/>
    </row>
    <row r="4213" spans="1:9" ht="12.75" x14ac:dyDescent="0.2">
      <c r="A4213"/>
      <c r="B4213"/>
      <c r="C4213"/>
      <c r="D4213"/>
      <c r="E4213"/>
      <c r="F4213"/>
      <c r="G4213"/>
      <c r="H4213"/>
      <c r="I4213"/>
    </row>
    <row r="4214" spans="1:9" ht="12.75" x14ac:dyDescent="0.2">
      <c r="A4214"/>
      <c r="B4214"/>
      <c r="C4214"/>
      <c r="D4214"/>
      <c r="E4214"/>
      <c r="F4214"/>
      <c r="G4214"/>
      <c r="H4214"/>
      <c r="I4214"/>
    </row>
    <row r="4215" spans="1:9" ht="12.75" x14ac:dyDescent="0.2">
      <c r="A4215"/>
      <c r="B4215"/>
      <c r="C4215"/>
      <c r="D4215"/>
      <c r="E4215"/>
      <c r="F4215"/>
      <c r="G4215"/>
      <c r="H4215"/>
      <c r="I4215"/>
    </row>
    <row r="4216" spans="1:9" ht="12.75" x14ac:dyDescent="0.2">
      <c r="A4216"/>
      <c r="B4216"/>
      <c r="C4216"/>
      <c r="D4216"/>
      <c r="E4216"/>
      <c r="F4216"/>
      <c r="G4216"/>
      <c r="H4216"/>
      <c r="I4216"/>
    </row>
    <row r="4217" spans="1:9" ht="12.75" x14ac:dyDescent="0.2">
      <c r="A4217"/>
      <c r="B4217"/>
      <c r="C4217"/>
      <c r="D4217"/>
      <c r="E4217"/>
      <c r="F4217"/>
      <c r="G4217"/>
      <c r="H4217"/>
      <c r="I4217"/>
    </row>
    <row r="4218" spans="1:9" ht="12.75" x14ac:dyDescent="0.2">
      <c r="A4218"/>
      <c r="B4218"/>
      <c r="C4218"/>
      <c r="D4218"/>
      <c r="E4218"/>
      <c r="F4218"/>
      <c r="G4218"/>
      <c r="H4218"/>
      <c r="I4218"/>
    </row>
    <row r="4219" spans="1:9" ht="12.75" x14ac:dyDescent="0.2">
      <c r="A4219"/>
      <c r="B4219"/>
      <c r="C4219"/>
      <c r="D4219"/>
      <c r="E4219"/>
      <c r="F4219"/>
      <c r="G4219"/>
      <c r="H4219"/>
      <c r="I4219"/>
    </row>
    <row r="4220" spans="1:9" ht="12.75" x14ac:dyDescent="0.2">
      <c r="A4220"/>
      <c r="B4220"/>
      <c r="C4220"/>
      <c r="D4220"/>
      <c r="E4220"/>
      <c r="F4220"/>
      <c r="G4220"/>
      <c r="H4220"/>
      <c r="I4220"/>
    </row>
    <row r="4221" spans="1:9" ht="12.75" x14ac:dyDescent="0.2">
      <c r="A4221"/>
      <c r="B4221"/>
      <c r="C4221"/>
      <c r="D4221"/>
      <c r="E4221"/>
      <c r="F4221"/>
      <c r="G4221"/>
      <c r="H4221"/>
      <c r="I4221"/>
    </row>
    <row r="4222" spans="1:9" ht="12.75" x14ac:dyDescent="0.2">
      <c r="A4222"/>
      <c r="B4222"/>
      <c r="C4222"/>
      <c r="D4222"/>
      <c r="E4222"/>
      <c r="F4222"/>
      <c r="G4222"/>
      <c r="H4222"/>
      <c r="I4222"/>
    </row>
    <row r="4223" spans="1:9" ht="12.75" x14ac:dyDescent="0.2">
      <c r="A4223"/>
      <c r="B4223"/>
      <c r="C4223"/>
      <c r="D4223"/>
      <c r="E4223"/>
      <c r="F4223"/>
      <c r="G4223"/>
      <c r="H4223"/>
      <c r="I4223"/>
    </row>
    <row r="4224" spans="1:9" ht="12.75" x14ac:dyDescent="0.2">
      <c r="A4224"/>
      <c r="B4224"/>
      <c r="C4224"/>
      <c r="D4224"/>
      <c r="E4224"/>
      <c r="F4224"/>
      <c r="G4224"/>
      <c r="H4224"/>
      <c r="I4224"/>
    </row>
    <row r="4225" spans="1:9" ht="12.75" x14ac:dyDescent="0.2">
      <c r="A4225"/>
      <c r="B4225"/>
      <c r="C4225"/>
      <c r="D4225"/>
      <c r="E4225"/>
      <c r="F4225"/>
      <c r="G4225"/>
      <c r="H4225"/>
      <c r="I4225"/>
    </row>
    <row r="4226" spans="1:9" ht="12.75" x14ac:dyDescent="0.2">
      <c r="A4226"/>
      <c r="B4226"/>
      <c r="C4226"/>
      <c r="D4226"/>
      <c r="E4226"/>
      <c r="F4226"/>
      <c r="G4226"/>
      <c r="H4226"/>
      <c r="I4226"/>
    </row>
    <row r="4227" spans="1:9" ht="12.75" x14ac:dyDescent="0.2">
      <c r="A4227"/>
      <c r="B4227"/>
      <c r="C4227"/>
      <c r="D4227"/>
      <c r="E4227"/>
      <c r="F4227"/>
      <c r="G4227"/>
      <c r="H4227"/>
      <c r="I4227"/>
    </row>
    <row r="4228" spans="1:9" ht="12.75" x14ac:dyDescent="0.2">
      <c r="A4228"/>
      <c r="B4228"/>
      <c r="C4228"/>
      <c r="D4228"/>
      <c r="E4228"/>
      <c r="F4228"/>
      <c r="G4228"/>
      <c r="H4228"/>
      <c r="I4228"/>
    </row>
    <row r="4229" spans="1:9" ht="12.75" x14ac:dyDescent="0.2">
      <c r="A4229"/>
      <c r="B4229"/>
      <c r="C4229"/>
      <c r="D4229"/>
      <c r="E4229"/>
      <c r="F4229"/>
      <c r="G4229"/>
      <c r="H4229"/>
      <c r="I4229"/>
    </row>
    <row r="4230" spans="1:9" ht="12.75" x14ac:dyDescent="0.2">
      <c r="A4230"/>
      <c r="B4230"/>
      <c r="C4230"/>
      <c r="D4230"/>
      <c r="E4230"/>
      <c r="F4230"/>
      <c r="G4230"/>
      <c r="H4230"/>
      <c r="I4230"/>
    </row>
    <row r="4231" spans="1:9" ht="12.75" x14ac:dyDescent="0.2">
      <c r="A4231"/>
      <c r="B4231"/>
      <c r="C4231"/>
      <c r="D4231"/>
      <c r="E4231"/>
      <c r="F4231"/>
      <c r="G4231"/>
      <c r="H4231"/>
      <c r="I4231"/>
    </row>
    <row r="4232" spans="1:9" ht="12.75" x14ac:dyDescent="0.2">
      <c r="A4232"/>
      <c r="B4232"/>
      <c r="C4232"/>
      <c r="D4232"/>
      <c r="E4232"/>
      <c r="F4232"/>
      <c r="G4232"/>
      <c r="H4232"/>
      <c r="I4232"/>
    </row>
    <row r="4233" spans="1:9" ht="12.75" x14ac:dyDescent="0.2">
      <c r="A4233"/>
      <c r="B4233"/>
      <c r="C4233"/>
      <c r="D4233"/>
      <c r="E4233"/>
      <c r="F4233"/>
      <c r="G4233"/>
      <c r="H4233"/>
      <c r="I4233"/>
    </row>
    <row r="4234" spans="1:9" ht="12.75" x14ac:dyDescent="0.2">
      <c r="A4234"/>
      <c r="B4234"/>
      <c r="C4234"/>
      <c r="D4234"/>
      <c r="E4234"/>
      <c r="F4234"/>
      <c r="G4234"/>
      <c r="H4234"/>
      <c r="I4234"/>
    </row>
    <row r="4235" spans="1:9" ht="12.75" x14ac:dyDescent="0.2">
      <c r="A4235"/>
      <c r="B4235"/>
      <c r="C4235"/>
      <c r="D4235"/>
      <c r="E4235"/>
      <c r="F4235"/>
      <c r="G4235"/>
      <c r="H4235"/>
      <c r="I4235"/>
    </row>
    <row r="4236" spans="1:9" ht="12.75" x14ac:dyDescent="0.2">
      <c r="A4236"/>
      <c r="B4236"/>
      <c r="C4236"/>
      <c r="D4236"/>
      <c r="E4236"/>
      <c r="F4236"/>
      <c r="G4236"/>
      <c r="H4236"/>
      <c r="I4236"/>
    </row>
    <row r="4237" spans="1:9" ht="12.75" x14ac:dyDescent="0.2">
      <c r="A4237"/>
      <c r="B4237"/>
      <c r="C4237"/>
      <c r="D4237"/>
      <c r="E4237"/>
      <c r="F4237"/>
      <c r="G4237"/>
      <c r="H4237"/>
      <c r="I4237"/>
    </row>
    <row r="4238" spans="1:9" ht="12.75" x14ac:dyDescent="0.2">
      <c r="A4238"/>
      <c r="B4238"/>
      <c r="C4238"/>
      <c r="D4238"/>
      <c r="E4238"/>
      <c r="F4238"/>
      <c r="G4238"/>
      <c r="H4238"/>
      <c r="I4238"/>
    </row>
    <row r="4239" spans="1:9" ht="12.75" x14ac:dyDescent="0.2">
      <c r="A4239"/>
      <c r="B4239"/>
      <c r="C4239"/>
      <c r="D4239"/>
      <c r="E4239"/>
      <c r="F4239"/>
      <c r="G4239"/>
      <c r="H4239"/>
      <c r="I4239"/>
    </row>
    <row r="4240" spans="1:9" ht="12.75" x14ac:dyDescent="0.2">
      <c r="A4240"/>
      <c r="B4240"/>
      <c r="C4240"/>
      <c r="D4240"/>
      <c r="E4240"/>
      <c r="F4240"/>
      <c r="G4240"/>
      <c r="H4240"/>
      <c r="I4240"/>
    </row>
    <row r="4241" spans="1:9" ht="12.75" x14ac:dyDescent="0.2">
      <c r="A4241"/>
      <c r="B4241"/>
      <c r="C4241"/>
      <c r="D4241"/>
      <c r="E4241"/>
      <c r="F4241"/>
      <c r="G4241"/>
      <c r="H4241"/>
      <c r="I4241"/>
    </row>
    <row r="4242" spans="1:9" ht="12.75" x14ac:dyDescent="0.2">
      <c r="A4242"/>
      <c r="B4242"/>
      <c r="C4242"/>
      <c r="D4242"/>
      <c r="E4242"/>
      <c r="F4242"/>
      <c r="G4242"/>
      <c r="H4242"/>
      <c r="I4242"/>
    </row>
    <row r="4243" spans="1:9" ht="12.75" x14ac:dyDescent="0.2">
      <c r="A4243"/>
      <c r="B4243"/>
      <c r="C4243"/>
      <c r="D4243"/>
      <c r="E4243"/>
      <c r="F4243"/>
      <c r="G4243"/>
      <c r="H4243"/>
      <c r="I4243"/>
    </row>
    <row r="4244" spans="1:9" ht="12.75" x14ac:dyDescent="0.2">
      <c r="A4244"/>
      <c r="B4244"/>
      <c r="C4244"/>
      <c r="D4244"/>
      <c r="E4244"/>
      <c r="F4244"/>
      <c r="G4244"/>
      <c r="H4244"/>
      <c r="I4244"/>
    </row>
    <row r="4245" spans="1:9" ht="12.75" x14ac:dyDescent="0.2">
      <c r="A4245"/>
      <c r="B4245"/>
      <c r="C4245"/>
      <c r="D4245"/>
      <c r="E4245"/>
      <c r="F4245"/>
      <c r="G4245"/>
      <c r="H4245"/>
      <c r="I4245"/>
    </row>
    <row r="4246" spans="1:9" ht="12.75" x14ac:dyDescent="0.2">
      <c r="A4246"/>
      <c r="B4246"/>
      <c r="C4246"/>
      <c r="D4246"/>
      <c r="E4246"/>
      <c r="F4246"/>
      <c r="G4246"/>
      <c r="H4246"/>
      <c r="I4246"/>
    </row>
    <row r="4247" spans="1:9" ht="12.75" x14ac:dyDescent="0.2">
      <c r="A4247"/>
      <c r="B4247"/>
      <c r="C4247"/>
      <c r="D4247"/>
      <c r="E4247"/>
      <c r="F4247"/>
      <c r="G4247"/>
      <c r="H4247"/>
      <c r="I4247"/>
    </row>
    <row r="4248" spans="1:9" ht="12.75" x14ac:dyDescent="0.2">
      <c r="A4248"/>
      <c r="B4248"/>
      <c r="C4248"/>
      <c r="D4248"/>
      <c r="E4248"/>
      <c r="F4248"/>
      <c r="G4248"/>
      <c r="H4248"/>
      <c r="I4248"/>
    </row>
    <row r="4249" spans="1:9" ht="12.75" x14ac:dyDescent="0.2">
      <c r="A4249"/>
      <c r="B4249"/>
      <c r="C4249"/>
      <c r="D4249"/>
      <c r="E4249"/>
      <c r="F4249"/>
      <c r="G4249"/>
      <c r="H4249"/>
      <c r="I4249"/>
    </row>
    <row r="4250" spans="1:9" ht="12.75" x14ac:dyDescent="0.2">
      <c r="A4250"/>
      <c r="B4250"/>
      <c r="C4250"/>
      <c r="D4250"/>
      <c r="E4250"/>
      <c r="F4250"/>
      <c r="G4250"/>
      <c r="H4250"/>
      <c r="I4250"/>
    </row>
    <row r="4251" spans="1:9" ht="12.75" x14ac:dyDescent="0.2">
      <c r="A4251"/>
      <c r="B4251"/>
      <c r="C4251"/>
      <c r="D4251"/>
      <c r="E4251"/>
      <c r="F4251"/>
      <c r="G4251"/>
      <c r="H4251"/>
      <c r="I4251"/>
    </row>
    <row r="4252" spans="1:9" ht="12.75" x14ac:dyDescent="0.2">
      <c r="A4252"/>
      <c r="B4252"/>
      <c r="C4252"/>
      <c r="D4252"/>
      <c r="E4252"/>
      <c r="F4252"/>
      <c r="G4252"/>
      <c r="H4252"/>
      <c r="I4252"/>
    </row>
    <row r="4253" spans="1:9" ht="12.75" x14ac:dyDescent="0.2">
      <c r="A4253"/>
      <c r="B4253"/>
      <c r="C4253"/>
      <c r="D4253"/>
      <c r="E4253"/>
      <c r="F4253"/>
      <c r="G4253"/>
      <c r="H4253"/>
      <c r="I4253"/>
    </row>
    <row r="4254" spans="1:9" ht="12.75" x14ac:dyDescent="0.2">
      <c r="A4254"/>
      <c r="B4254"/>
      <c r="C4254"/>
      <c r="D4254"/>
      <c r="E4254"/>
      <c r="F4254"/>
      <c r="G4254"/>
      <c r="H4254"/>
      <c r="I4254"/>
    </row>
    <row r="4255" spans="1:9" ht="12.75" x14ac:dyDescent="0.2">
      <c r="A4255"/>
      <c r="B4255"/>
      <c r="C4255"/>
      <c r="D4255"/>
      <c r="E4255"/>
      <c r="F4255"/>
      <c r="G4255"/>
      <c r="H4255"/>
      <c r="I4255"/>
    </row>
    <row r="4256" spans="1:9" ht="12.75" x14ac:dyDescent="0.2">
      <c r="A4256"/>
      <c r="B4256"/>
      <c r="C4256"/>
      <c r="D4256"/>
      <c r="E4256"/>
      <c r="F4256"/>
      <c r="G4256"/>
      <c r="H4256"/>
      <c r="I4256"/>
    </row>
    <row r="4257" spans="1:9" ht="12.75" x14ac:dyDescent="0.2">
      <c r="A4257"/>
      <c r="B4257"/>
      <c r="C4257"/>
      <c r="D4257"/>
      <c r="E4257"/>
      <c r="F4257"/>
      <c r="G4257"/>
      <c r="H4257"/>
      <c r="I4257"/>
    </row>
    <row r="4258" spans="1:9" ht="12.75" x14ac:dyDescent="0.2">
      <c r="A4258"/>
      <c r="B4258"/>
      <c r="C4258"/>
      <c r="D4258"/>
      <c r="E4258"/>
      <c r="F4258"/>
      <c r="G4258"/>
      <c r="H4258"/>
      <c r="I4258"/>
    </row>
    <row r="4259" spans="1:9" ht="12.75" x14ac:dyDescent="0.2">
      <c r="A4259"/>
      <c r="B4259"/>
      <c r="C4259"/>
      <c r="D4259"/>
      <c r="E4259"/>
      <c r="F4259"/>
      <c r="G4259"/>
      <c r="H4259"/>
      <c r="I4259"/>
    </row>
    <row r="4260" spans="1:9" ht="12.75" x14ac:dyDescent="0.2">
      <c r="A4260"/>
      <c r="B4260"/>
      <c r="C4260"/>
      <c r="D4260"/>
      <c r="E4260"/>
      <c r="F4260"/>
      <c r="G4260"/>
      <c r="H4260"/>
      <c r="I4260"/>
    </row>
    <row r="4261" spans="1:9" ht="12.75" x14ac:dyDescent="0.2">
      <c r="A4261"/>
      <c r="B4261"/>
      <c r="C4261"/>
      <c r="D4261"/>
      <c r="E4261"/>
      <c r="F4261"/>
      <c r="G4261"/>
      <c r="H4261"/>
      <c r="I4261"/>
    </row>
    <row r="4262" spans="1:9" ht="12.75" x14ac:dyDescent="0.2">
      <c r="A4262"/>
      <c r="B4262"/>
      <c r="C4262"/>
      <c r="D4262"/>
      <c r="E4262"/>
      <c r="F4262"/>
      <c r="G4262"/>
      <c r="H4262"/>
      <c r="I4262"/>
    </row>
    <row r="4263" spans="1:9" ht="12.75" x14ac:dyDescent="0.2">
      <c r="A4263"/>
      <c r="B4263"/>
      <c r="C4263"/>
      <c r="D4263"/>
      <c r="E4263"/>
      <c r="F4263"/>
      <c r="G4263"/>
      <c r="H4263"/>
      <c r="I4263"/>
    </row>
    <row r="4264" spans="1:9" ht="12.75" x14ac:dyDescent="0.2">
      <c r="A4264"/>
      <c r="B4264"/>
      <c r="C4264"/>
      <c r="D4264"/>
      <c r="E4264"/>
      <c r="F4264"/>
      <c r="G4264"/>
      <c r="H4264"/>
      <c r="I4264"/>
    </row>
    <row r="4265" spans="1:9" ht="12.75" x14ac:dyDescent="0.2">
      <c r="A4265"/>
      <c r="B4265"/>
      <c r="C4265"/>
      <c r="D4265"/>
      <c r="E4265"/>
      <c r="F4265"/>
      <c r="G4265"/>
      <c r="H4265"/>
      <c r="I4265"/>
    </row>
    <row r="4266" spans="1:9" ht="12.75" x14ac:dyDescent="0.2">
      <c r="A4266"/>
      <c r="B4266"/>
      <c r="C4266"/>
      <c r="D4266"/>
      <c r="E4266"/>
      <c r="F4266"/>
      <c r="G4266"/>
      <c r="H4266"/>
      <c r="I4266"/>
    </row>
    <row r="4267" spans="1:9" ht="12.75" x14ac:dyDescent="0.2">
      <c r="A4267"/>
      <c r="B4267"/>
      <c r="C4267"/>
      <c r="D4267"/>
      <c r="E4267"/>
      <c r="F4267"/>
      <c r="G4267"/>
      <c r="H4267"/>
      <c r="I4267"/>
    </row>
    <row r="4268" spans="1:9" ht="12.75" x14ac:dyDescent="0.2">
      <c r="A4268"/>
      <c r="B4268"/>
      <c r="C4268"/>
      <c r="D4268"/>
      <c r="E4268"/>
      <c r="F4268"/>
      <c r="G4268"/>
      <c r="H4268"/>
      <c r="I4268"/>
    </row>
    <row r="4269" spans="1:9" ht="12.75" x14ac:dyDescent="0.2">
      <c r="A4269"/>
      <c r="B4269"/>
      <c r="C4269"/>
      <c r="D4269"/>
      <c r="E4269"/>
      <c r="F4269"/>
      <c r="G4269"/>
      <c r="H4269"/>
      <c r="I4269"/>
    </row>
    <row r="4270" spans="1:9" ht="12.75" x14ac:dyDescent="0.2">
      <c r="A4270"/>
      <c r="B4270"/>
      <c r="C4270"/>
      <c r="D4270"/>
      <c r="E4270"/>
      <c r="F4270"/>
      <c r="G4270"/>
      <c r="H4270"/>
      <c r="I4270"/>
    </row>
    <row r="4271" spans="1:9" ht="12.75" x14ac:dyDescent="0.2">
      <c r="A4271"/>
      <c r="B4271"/>
      <c r="C4271"/>
      <c r="D4271"/>
      <c r="E4271"/>
      <c r="F4271"/>
      <c r="G4271"/>
      <c r="H4271"/>
      <c r="I4271"/>
    </row>
    <row r="4272" spans="1:9" ht="12.75" x14ac:dyDescent="0.2">
      <c r="A4272"/>
      <c r="B4272"/>
      <c r="C4272"/>
      <c r="D4272"/>
      <c r="E4272"/>
      <c r="F4272"/>
      <c r="G4272"/>
      <c r="H4272"/>
      <c r="I4272"/>
    </row>
    <row r="4273" spans="1:9" ht="12.75" x14ac:dyDescent="0.2">
      <c r="A4273"/>
      <c r="B4273"/>
      <c r="C4273"/>
      <c r="D4273"/>
      <c r="E4273"/>
      <c r="F4273"/>
      <c r="G4273"/>
      <c r="H4273"/>
      <c r="I4273"/>
    </row>
    <row r="4274" spans="1:9" ht="12.75" x14ac:dyDescent="0.2">
      <c r="A4274"/>
      <c r="B4274"/>
      <c r="C4274"/>
      <c r="D4274"/>
      <c r="E4274"/>
      <c r="F4274"/>
      <c r="G4274"/>
      <c r="H4274"/>
      <c r="I4274"/>
    </row>
    <row r="4275" spans="1:9" ht="12.75" x14ac:dyDescent="0.2">
      <c r="A4275"/>
      <c r="B4275"/>
      <c r="C4275"/>
      <c r="D4275"/>
      <c r="E4275"/>
      <c r="F4275"/>
      <c r="G4275"/>
      <c r="H4275"/>
      <c r="I4275"/>
    </row>
    <row r="4276" spans="1:9" ht="12.75" x14ac:dyDescent="0.2">
      <c r="A4276"/>
      <c r="B4276"/>
      <c r="C4276"/>
      <c r="D4276"/>
      <c r="E4276"/>
      <c r="F4276"/>
      <c r="G4276"/>
      <c r="H4276"/>
      <c r="I4276"/>
    </row>
    <row r="4277" spans="1:9" ht="12.75" x14ac:dyDescent="0.2">
      <c r="A4277"/>
      <c r="B4277"/>
      <c r="C4277"/>
      <c r="D4277"/>
      <c r="E4277"/>
      <c r="F4277"/>
      <c r="G4277"/>
      <c r="H4277"/>
      <c r="I4277"/>
    </row>
    <row r="4278" spans="1:9" ht="12.75" x14ac:dyDescent="0.2">
      <c r="A4278"/>
      <c r="B4278"/>
      <c r="C4278"/>
      <c r="D4278"/>
      <c r="E4278"/>
      <c r="F4278"/>
      <c r="G4278"/>
      <c r="H4278"/>
      <c r="I4278"/>
    </row>
    <row r="4279" spans="1:9" ht="12.75" x14ac:dyDescent="0.2">
      <c r="A4279"/>
      <c r="B4279"/>
      <c r="C4279"/>
      <c r="D4279"/>
      <c r="E4279"/>
      <c r="F4279"/>
      <c r="G4279"/>
      <c r="H4279"/>
      <c r="I4279"/>
    </row>
    <row r="4280" spans="1:9" ht="12.75" x14ac:dyDescent="0.2">
      <c r="A4280"/>
      <c r="B4280"/>
      <c r="C4280"/>
      <c r="D4280"/>
      <c r="E4280"/>
      <c r="F4280"/>
      <c r="G4280"/>
      <c r="H4280"/>
      <c r="I4280"/>
    </row>
    <row r="4281" spans="1:9" ht="12.75" x14ac:dyDescent="0.2">
      <c r="A4281"/>
      <c r="B4281"/>
      <c r="C4281"/>
      <c r="D4281"/>
      <c r="E4281"/>
      <c r="F4281"/>
      <c r="G4281"/>
      <c r="H4281"/>
      <c r="I4281"/>
    </row>
    <row r="4282" spans="1:9" ht="12.75" x14ac:dyDescent="0.2">
      <c r="A4282"/>
      <c r="B4282"/>
      <c r="C4282"/>
      <c r="D4282"/>
      <c r="E4282"/>
      <c r="F4282"/>
      <c r="G4282"/>
      <c r="H4282"/>
      <c r="I4282"/>
    </row>
    <row r="4283" spans="1:9" ht="12.75" x14ac:dyDescent="0.2">
      <c r="A4283"/>
      <c r="B4283"/>
      <c r="C4283"/>
      <c r="D4283"/>
      <c r="E4283"/>
      <c r="F4283"/>
      <c r="G4283"/>
      <c r="H4283"/>
      <c r="I4283"/>
    </row>
    <row r="4284" spans="1:9" ht="12.75" x14ac:dyDescent="0.2">
      <c r="A4284"/>
      <c r="B4284"/>
      <c r="C4284"/>
      <c r="D4284"/>
      <c r="E4284"/>
      <c r="F4284"/>
      <c r="G4284"/>
      <c r="H4284"/>
      <c r="I4284"/>
    </row>
    <row r="4285" spans="1:9" ht="12.75" x14ac:dyDescent="0.2">
      <c r="A4285"/>
      <c r="B4285"/>
      <c r="C4285"/>
      <c r="D4285"/>
      <c r="E4285"/>
      <c r="F4285"/>
      <c r="G4285"/>
      <c r="H4285"/>
      <c r="I4285"/>
    </row>
    <row r="4286" spans="1:9" ht="12.75" x14ac:dyDescent="0.2">
      <c r="A4286"/>
      <c r="B4286"/>
      <c r="C4286"/>
      <c r="D4286"/>
      <c r="E4286"/>
      <c r="F4286"/>
      <c r="G4286"/>
      <c r="H4286"/>
      <c r="I4286"/>
    </row>
    <row r="4287" spans="1:9" ht="12.75" x14ac:dyDescent="0.2">
      <c r="A4287"/>
      <c r="B4287"/>
      <c r="C4287"/>
      <c r="D4287"/>
      <c r="E4287"/>
      <c r="F4287"/>
      <c r="G4287"/>
      <c r="H4287"/>
      <c r="I4287"/>
    </row>
    <row r="4288" spans="1:9" ht="12.75" x14ac:dyDescent="0.2">
      <c r="A4288"/>
      <c r="B4288"/>
      <c r="C4288"/>
      <c r="D4288"/>
      <c r="E4288"/>
      <c r="F4288"/>
      <c r="G4288"/>
      <c r="H4288"/>
      <c r="I4288"/>
    </row>
    <row r="4289" spans="1:9" ht="12.75" x14ac:dyDescent="0.2">
      <c r="A4289"/>
      <c r="B4289"/>
      <c r="C4289"/>
      <c r="D4289"/>
      <c r="E4289"/>
      <c r="F4289"/>
      <c r="G4289"/>
      <c r="H4289"/>
      <c r="I4289"/>
    </row>
    <row r="4290" spans="1:9" ht="12.75" x14ac:dyDescent="0.2">
      <c r="A4290"/>
      <c r="B4290"/>
      <c r="C4290"/>
      <c r="D4290"/>
      <c r="E4290"/>
      <c r="F4290"/>
      <c r="G4290"/>
      <c r="H4290"/>
      <c r="I4290"/>
    </row>
    <row r="4291" spans="1:9" ht="12.75" x14ac:dyDescent="0.2">
      <c r="A4291"/>
      <c r="B4291"/>
      <c r="C4291"/>
      <c r="D4291"/>
      <c r="E4291"/>
      <c r="F4291"/>
      <c r="G4291"/>
      <c r="H4291"/>
      <c r="I4291"/>
    </row>
    <row r="4292" spans="1:9" ht="12.75" x14ac:dyDescent="0.2">
      <c r="A4292"/>
      <c r="B4292"/>
      <c r="C4292"/>
      <c r="D4292"/>
      <c r="E4292"/>
      <c r="F4292"/>
      <c r="G4292"/>
      <c r="H4292"/>
      <c r="I4292"/>
    </row>
    <row r="4293" spans="1:9" ht="12.75" x14ac:dyDescent="0.2">
      <c r="A4293"/>
      <c r="B4293"/>
      <c r="C4293"/>
      <c r="D4293"/>
      <c r="E4293"/>
      <c r="F4293"/>
      <c r="G4293"/>
      <c r="H4293"/>
      <c r="I4293"/>
    </row>
    <row r="4294" spans="1:9" ht="12.75" x14ac:dyDescent="0.2">
      <c r="A4294"/>
      <c r="B4294"/>
      <c r="C4294"/>
      <c r="D4294"/>
      <c r="E4294"/>
      <c r="F4294"/>
      <c r="G4294"/>
      <c r="H4294"/>
      <c r="I4294"/>
    </row>
    <row r="4295" spans="1:9" ht="12.75" x14ac:dyDescent="0.2">
      <c r="A4295"/>
      <c r="B4295"/>
      <c r="C4295"/>
      <c r="D4295"/>
      <c r="E4295"/>
      <c r="F4295"/>
      <c r="G4295"/>
      <c r="H4295"/>
      <c r="I4295"/>
    </row>
    <row r="4296" spans="1:9" ht="12.75" x14ac:dyDescent="0.2">
      <c r="A4296"/>
      <c r="B4296"/>
      <c r="C4296"/>
      <c r="D4296"/>
      <c r="E4296"/>
      <c r="F4296"/>
      <c r="G4296"/>
      <c r="H4296"/>
      <c r="I4296"/>
    </row>
    <row r="4297" spans="1:9" ht="12.75" x14ac:dyDescent="0.2">
      <c r="A4297"/>
      <c r="B4297"/>
      <c r="C4297"/>
      <c r="D4297"/>
      <c r="E4297"/>
      <c r="F4297"/>
      <c r="G4297"/>
      <c r="H4297"/>
      <c r="I4297"/>
    </row>
    <row r="4298" spans="1:9" ht="12.75" x14ac:dyDescent="0.2">
      <c r="A4298"/>
      <c r="B4298"/>
      <c r="C4298"/>
      <c r="D4298"/>
      <c r="E4298"/>
      <c r="F4298"/>
      <c r="G4298"/>
      <c r="H4298"/>
      <c r="I4298"/>
    </row>
    <row r="4299" spans="1:9" ht="12.75" x14ac:dyDescent="0.2">
      <c r="A4299"/>
      <c r="B4299"/>
      <c r="C4299"/>
      <c r="D4299"/>
      <c r="E4299"/>
      <c r="F4299"/>
      <c r="G4299"/>
      <c r="H4299"/>
      <c r="I4299"/>
    </row>
    <row r="4300" spans="1:9" ht="12.75" x14ac:dyDescent="0.2">
      <c r="A4300"/>
      <c r="B4300"/>
      <c r="C4300"/>
      <c r="D4300"/>
      <c r="E4300"/>
      <c r="F4300"/>
      <c r="G4300"/>
      <c r="H4300"/>
      <c r="I4300"/>
    </row>
    <row r="4301" spans="1:9" ht="12.75" x14ac:dyDescent="0.2">
      <c r="A4301"/>
      <c r="B4301"/>
      <c r="C4301"/>
      <c r="D4301"/>
      <c r="E4301"/>
      <c r="F4301"/>
      <c r="G4301"/>
      <c r="H4301"/>
      <c r="I4301"/>
    </row>
    <row r="4302" spans="1:9" ht="12.75" x14ac:dyDescent="0.2">
      <c r="A4302"/>
      <c r="B4302"/>
      <c r="C4302"/>
      <c r="D4302"/>
      <c r="E4302"/>
      <c r="F4302"/>
      <c r="G4302"/>
      <c r="H4302"/>
      <c r="I4302"/>
    </row>
    <row r="4303" spans="1:9" ht="12.75" x14ac:dyDescent="0.2">
      <c r="A4303"/>
      <c r="B4303"/>
      <c r="C4303"/>
      <c r="D4303"/>
      <c r="E4303"/>
      <c r="F4303"/>
      <c r="G4303"/>
      <c r="H4303"/>
      <c r="I4303"/>
    </row>
    <row r="4304" spans="1:9" ht="12.75" x14ac:dyDescent="0.2">
      <c r="A4304"/>
      <c r="B4304"/>
      <c r="C4304"/>
      <c r="D4304"/>
      <c r="E4304"/>
      <c r="F4304"/>
      <c r="G4304"/>
      <c r="H4304"/>
      <c r="I4304"/>
    </row>
    <row r="4305" spans="1:9" ht="12.75" x14ac:dyDescent="0.2">
      <c r="A4305"/>
      <c r="B4305"/>
      <c r="C4305"/>
      <c r="D4305"/>
      <c r="E4305"/>
      <c r="F4305"/>
      <c r="G4305"/>
      <c r="H4305"/>
      <c r="I4305"/>
    </row>
    <row r="4306" spans="1:9" ht="12.75" x14ac:dyDescent="0.2">
      <c r="A4306"/>
      <c r="B4306"/>
      <c r="C4306"/>
      <c r="D4306"/>
      <c r="E4306"/>
      <c r="F4306"/>
      <c r="G4306"/>
      <c r="H4306"/>
      <c r="I4306"/>
    </row>
    <row r="4307" spans="1:9" ht="12.75" x14ac:dyDescent="0.2">
      <c r="A4307"/>
      <c r="B4307"/>
      <c r="C4307"/>
      <c r="D4307"/>
      <c r="E4307"/>
      <c r="F4307"/>
      <c r="G4307"/>
      <c r="H4307"/>
      <c r="I4307"/>
    </row>
    <row r="4308" spans="1:9" ht="12.75" x14ac:dyDescent="0.2">
      <c r="A4308"/>
      <c r="B4308"/>
      <c r="C4308"/>
      <c r="D4308"/>
      <c r="E4308"/>
      <c r="F4308"/>
      <c r="G4308"/>
      <c r="H4308"/>
      <c r="I4308"/>
    </row>
    <row r="4309" spans="1:9" ht="12.75" x14ac:dyDescent="0.2">
      <c r="A4309"/>
      <c r="B4309"/>
      <c r="C4309"/>
      <c r="D4309"/>
      <c r="E4309"/>
      <c r="F4309"/>
      <c r="G4309"/>
      <c r="H4309"/>
      <c r="I4309"/>
    </row>
    <row r="4310" spans="1:9" ht="12.75" x14ac:dyDescent="0.2">
      <c r="A4310"/>
      <c r="B4310"/>
      <c r="C4310"/>
      <c r="D4310"/>
      <c r="E4310"/>
      <c r="F4310"/>
      <c r="G4310"/>
      <c r="H4310"/>
      <c r="I4310"/>
    </row>
    <row r="4311" spans="1:9" ht="12.75" x14ac:dyDescent="0.2">
      <c r="A4311"/>
      <c r="B4311"/>
      <c r="C4311"/>
      <c r="D4311"/>
      <c r="E4311"/>
      <c r="F4311"/>
      <c r="G4311"/>
      <c r="H4311"/>
      <c r="I4311"/>
    </row>
    <row r="4312" spans="1:9" ht="12.75" x14ac:dyDescent="0.2">
      <c r="A4312"/>
      <c r="B4312"/>
      <c r="C4312"/>
      <c r="D4312"/>
      <c r="E4312"/>
      <c r="F4312"/>
      <c r="G4312"/>
      <c r="H4312"/>
      <c r="I4312"/>
    </row>
    <row r="4313" spans="1:9" ht="12.75" x14ac:dyDescent="0.2">
      <c r="A4313"/>
      <c r="B4313"/>
      <c r="C4313"/>
      <c r="D4313"/>
      <c r="E4313"/>
      <c r="F4313"/>
      <c r="G4313"/>
      <c r="H4313"/>
      <c r="I4313"/>
    </row>
    <row r="4314" spans="1:9" ht="12.75" x14ac:dyDescent="0.2">
      <c r="A4314"/>
      <c r="B4314"/>
      <c r="C4314"/>
      <c r="D4314"/>
      <c r="E4314"/>
      <c r="F4314"/>
      <c r="G4314"/>
      <c r="H4314"/>
      <c r="I4314"/>
    </row>
    <row r="4315" spans="1:9" ht="12.75" x14ac:dyDescent="0.2">
      <c r="A4315"/>
      <c r="B4315"/>
      <c r="C4315"/>
      <c r="D4315"/>
      <c r="E4315"/>
      <c r="F4315"/>
      <c r="G4315"/>
      <c r="H4315"/>
      <c r="I4315"/>
    </row>
    <row r="4316" spans="1:9" ht="12.75" x14ac:dyDescent="0.2">
      <c r="A4316"/>
      <c r="B4316"/>
      <c r="C4316"/>
      <c r="D4316"/>
      <c r="E4316"/>
      <c r="F4316"/>
      <c r="G4316"/>
      <c r="H4316"/>
      <c r="I4316"/>
    </row>
    <row r="4317" spans="1:9" ht="12.75" x14ac:dyDescent="0.2">
      <c r="A4317"/>
      <c r="B4317"/>
      <c r="C4317"/>
      <c r="D4317"/>
      <c r="E4317"/>
      <c r="F4317"/>
      <c r="G4317"/>
      <c r="H4317"/>
      <c r="I4317"/>
    </row>
    <row r="4318" spans="1:9" ht="12.75" x14ac:dyDescent="0.2">
      <c r="A4318"/>
      <c r="B4318"/>
      <c r="C4318"/>
      <c r="D4318"/>
      <c r="E4318"/>
      <c r="F4318"/>
      <c r="G4318"/>
      <c r="H4318"/>
      <c r="I4318"/>
    </row>
    <row r="4319" spans="1:9" ht="12.75" x14ac:dyDescent="0.2">
      <c r="A4319"/>
      <c r="B4319"/>
      <c r="C4319"/>
      <c r="D4319"/>
      <c r="E4319"/>
      <c r="F4319"/>
      <c r="G4319"/>
      <c r="H4319"/>
      <c r="I4319"/>
    </row>
    <row r="4320" spans="1:9" ht="12.75" x14ac:dyDescent="0.2">
      <c r="A4320"/>
      <c r="B4320"/>
      <c r="C4320"/>
      <c r="D4320"/>
      <c r="E4320"/>
      <c r="F4320"/>
      <c r="G4320"/>
      <c r="H4320"/>
      <c r="I4320"/>
    </row>
    <row r="4321" spans="1:9" ht="12.75" x14ac:dyDescent="0.2">
      <c r="A4321"/>
      <c r="B4321"/>
      <c r="C4321"/>
      <c r="D4321"/>
      <c r="E4321"/>
      <c r="F4321"/>
      <c r="G4321"/>
      <c r="H4321"/>
      <c r="I4321"/>
    </row>
    <row r="4322" spans="1:9" ht="12.75" x14ac:dyDescent="0.2">
      <c r="A4322"/>
      <c r="B4322"/>
      <c r="C4322"/>
      <c r="D4322"/>
      <c r="E4322"/>
      <c r="F4322"/>
      <c r="G4322"/>
      <c r="H4322"/>
      <c r="I4322"/>
    </row>
    <row r="4323" spans="1:9" ht="12.75" x14ac:dyDescent="0.2">
      <c r="A4323"/>
      <c r="B4323"/>
      <c r="C4323"/>
      <c r="D4323"/>
      <c r="E4323"/>
      <c r="F4323"/>
      <c r="G4323"/>
      <c r="H4323"/>
      <c r="I4323"/>
    </row>
    <row r="4324" spans="1:9" ht="12.75" x14ac:dyDescent="0.2">
      <c r="A4324"/>
      <c r="B4324"/>
      <c r="C4324"/>
      <c r="D4324"/>
      <c r="E4324"/>
      <c r="F4324"/>
      <c r="G4324"/>
      <c r="H4324"/>
      <c r="I4324"/>
    </row>
    <row r="4325" spans="1:9" ht="12.75" x14ac:dyDescent="0.2">
      <c r="A4325"/>
      <c r="B4325"/>
      <c r="C4325"/>
      <c r="D4325"/>
      <c r="E4325"/>
      <c r="F4325"/>
      <c r="G4325"/>
      <c r="H4325"/>
      <c r="I4325"/>
    </row>
    <row r="4326" spans="1:9" ht="12.75" x14ac:dyDescent="0.2">
      <c r="A4326"/>
      <c r="B4326"/>
      <c r="C4326"/>
      <c r="D4326"/>
      <c r="E4326"/>
      <c r="F4326"/>
      <c r="G4326"/>
      <c r="H4326"/>
      <c r="I4326"/>
    </row>
    <row r="4327" spans="1:9" ht="12.75" x14ac:dyDescent="0.2">
      <c r="A4327"/>
      <c r="B4327"/>
      <c r="C4327"/>
      <c r="D4327"/>
      <c r="E4327"/>
      <c r="F4327"/>
      <c r="G4327"/>
      <c r="H4327"/>
      <c r="I4327"/>
    </row>
    <row r="4328" spans="1:9" ht="12.75" x14ac:dyDescent="0.2">
      <c r="A4328"/>
      <c r="B4328"/>
      <c r="C4328"/>
      <c r="D4328"/>
      <c r="E4328"/>
      <c r="F4328"/>
      <c r="G4328"/>
      <c r="H4328"/>
      <c r="I4328"/>
    </row>
    <row r="4329" spans="1:9" ht="12.75" x14ac:dyDescent="0.2">
      <c r="A4329"/>
      <c r="B4329"/>
      <c r="C4329"/>
      <c r="D4329"/>
      <c r="E4329"/>
      <c r="F4329"/>
      <c r="G4329"/>
      <c r="H4329"/>
      <c r="I4329"/>
    </row>
    <row r="4330" spans="1:9" ht="12.75" x14ac:dyDescent="0.2">
      <c r="A4330"/>
      <c r="B4330"/>
      <c r="C4330"/>
      <c r="D4330"/>
      <c r="E4330"/>
      <c r="F4330"/>
      <c r="G4330"/>
      <c r="H4330"/>
      <c r="I4330"/>
    </row>
    <row r="4331" spans="1:9" ht="12.75" x14ac:dyDescent="0.2">
      <c r="A4331"/>
      <c r="B4331"/>
      <c r="C4331"/>
      <c r="D4331"/>
      <c r="E4331"/>
      <c r="F4331"/>
      <c r="G4331"/>
      <c r="H4331"/>
      <c r="I4331"/>
    </row>
    <row r="4332" spans="1:9" ht="12.75" x14ac:dyDescent="0.2">
      <c r="A4332"/>
      <c r="B4332"/>
      <c r="C4332"/>
      <c r="D4332"/>
      <c r="E4332"/>
      <c r="F4332"/>
      <c r="G4332"/>
      <c r="H4332"/>
      <c r="I4332"/>
    </row>
    <row r="4333" spans="1:9" ht="12.75" x14ac:dyDescent="0.2">
      <c r="A4333"/>
      <c r="B4333"/>
      <c r="C4333"/>
      <c r="D4333"/>
      <c r="E4333"/>
      <c r="F4333"/>
      <c r="G4333"/>
      <c r="H4333"/>
      <c r="I4333"/>
    </row>
    <row r="4334" spans="1:9" ht="12.75" x14ac:dyDescent="0.2">
      <c r="A4334"/>
      <c r="B4334"/>
      <c r="C4334"/>
      <c r="D4334"/>
      <c r="E4334"/>
      <c r="F4334"/>
      <c r="G4334"/>
      <c r="H4334"/>
      <c r="I4334"/>
    </row>
    <row r="4335" spans="1:9" ht="12.75" x14ac:dyDescent="0.2">
      <c r="A4335"/>
      <c r="B4335"/>
      <c r="C4335"/>
      <c r="D4335"/>
      <c r="E4335"/>
      <c r="F4335"/>
      <c r="G4335"/>
      <c r="H4335"/>
      <c r="I4335"/>
    </row>
    <row r="4336" spans="1:9" ht="12.75" x14ac:dyDescent="0.2">
      <c r="A4336"/>
      <c r="B4336"/>
      <c r="C4336"/>
      <c r="D4336"/>
      <c r="E4336"/>
      <c r="F4336"/>
      <c r="G4336"/>
      <c r="H4336"/>
      <c r="I4336"/>
    </row>
    <row r="4337" spans="1:9" ht="12.75" x14ac:dyDescent="0.2">
      <c r="A4337"/>
      <c r="B4337"/>
      <c r="C4337"/>
      <c r="D4337"/>
      <c r="E4337"/>
      <c r="F4337"/>
      <c r="G4337"/>
      <c r="H4337"/>
      <c r="I4337"/>
    </row>
    <row r="4338" spans="1:9" ht="12.75" x14ac:dyDescent="0.2">
      <c r="A4338"/>
      <c r="B4338"/>
      <c r="C4338"/>
      <c r="D4338"/>
      <c r="E4338"/>
      <c r="F4338"/>
      <c r="G4338"/>
      <c r="H4338"/>
      <c r="I4338"/>
    </row>
    <row r="4339" spans="1:9" ht="12.75" x14ac:dyDescent="0.2">
      <c r="A4339"/>
      <c r="B4339"/>
      <c r="C4339"/>
      <c r="D4339"/>
      <c r="E4339"/>
      <c r="F4339"/>
      <c r="G4339"/>
      <c r="H4339"/>
      <c r="I4339"/>
    </row>
    <row r="4340" spans="1:9" ht="12.75" x14ac:dyDescent="0.2">
      <c r="A4340"/>
      <c r="B4340"/>
      <c r="C4340"/>
      <c r="D4340"/>
      <c r="E4340"/>
      <c r="F4340"/>
      <c r="G4340"/>
      <c r="H4340"/>
      <c r="I4340"/>
    </row>
    <row r="4341" spans="1:9" ht="12.75" x14ac:dyDescent="0.2">
      <c r="A4341"/>
      <c r="B4341"/>
      <c r="C4341"/>
      <c r="D4341"/>
      <c r="E4341"/>
      <c r="F4341"/>
      <c r="G4341"/>
      <c r="H4341"/>
      <c r="I4341"/>
    </row>
    <row r="4342" spans="1:9" ht="12.75" x14ac:dyDescent="0.2">
      <c r="A4342"/>
      <c r="B4342"/>
      <c r="C4342"/>
      <c r="D4342"/>
      <c r="E4342"/>
      <c r="F4342"/>
      <c r="G4342"/>
      <c r="H4342"/>
      <c r="I4342"/>
    </row>
    <row r="4343" spans="1:9" ht="12.75" x14ac:dyDescent="0.2">
      <c r="A4343"/>
      <c r="B4343"/>
      <c r="C4343"/>
      <c r="D4343"/>
      <c r="E4343"/>
      <c r="F4343"/>
      <c r="G4343"/>
      <c r="H4343"/>
      <c r="I4343"/>
    </row>
    <row r="4344" spans="1:9" ht="12.75" x14ac:dyDescent="0.2">
      <c r="A4344"/>
      <c r="B4344"/>
      <c r="C4344"/>
      <c r="D4344"/>
      <c r="E4344"/>
      <c r="F4344"/>
      <c r="G4344"/>
      <c r="H4344"/>
      <c r="I4344"/>
    </row>
    <row r="4345" spans="1:9" ht="12.75" x14ac:dyDescent="0.2">
      <c r="A4345"/>
      <c r="B4345"/>
      <c r="C4345"/>
      <c r="D4345"/>
      <c r="E4345"/>
      <c r="F4345"/>
      <c r="G4345"/>
      <c r="H4345"/>
      <c r="I4345"/>
    </row>
    <row r="4346" spans="1:9" ht="12.75" x14ac:dyDescent="0.2">
      <c r="A4346"/>
      <c r="B4346"/>
      <c r="C4346"/>
      <c r="D4346"/>
      <c r="E4346"/>
      <c r="F4346"/>
      <c r="G4346"/>
      <c r="H4346"/>
      <c r="I4346"/>
    </row>
    <row r="4347" spans="1:9" ht="12.75" x14ac:dyDescent="0.2">
      <c r="A4347"/>
      <c r="B4347"/>
      <c r="C4347"/>
      <c r="D4347"/>
      <c r="E4347"/>
      <c r="F4347"/>
      <c r="G4347"/>
      <c r="H4347"/>
      <c r="I4347"/>
    </row>
    <row r="4348" spans="1:9" ht="12.75" x14ac:dyDescent="0.2">
      <c r="A4348"/>
      <c r="B4348"/>
      <c r="C4348"/>
      <c r="D4348"/>
      <c r="E4348"/>
      <c r="F4348"/>
      <c r="G4348"/>
      <c r="H4348"/>
      <c r="I4348"/>
    </row>
    <row r="4349" spans="1:9" ht="12.75" x14ac:dyDescent="0.2">
      <c r="A4349"/>
      <c r="B4349"/>
      <c r="C4349"/>
      <c r="D4349"/>
      <c r="E4349"/>
      <c r="F4349"/>
      <c r="G4349"/>
      <c r="H4349"/>
      <c r="I4349"/>
    </row>
    <row r="4350" spans="1:9" ht="12.75" x14ac:dyDescent="0.2">
      <c r="A4350"/>
      <c r="B4350"/>
      <c r="C4350"/>
      <c r="D4350"/>
      <c r="E4350"/>
      <c r="F4350"/>
      <c r="G4350"/>
      <c r="H4350"/>
      <c r="I4350"/>
    </row>
    <row r="4351" spans="1:9" ht="12.75" x14ac:dyDescent="0.2">
      <c r="A4351"/>
      <c r="B4351"/>
      <c r="C4351"/>
      <c r="D4351"/>
      <c r="E4351"/>
      <c r="F4351"/>
      <c r="G4351"/>
      <c r="H4351"/>
      <c r="I4351"/>
    </row>
    <row r="4352" spans="1:9" ht="12.75" x14ac:dyDescent="0.2">
      <c r="A4352"/>
      <c r="B4352"/>
      <c r="C4352"/>
      <c r="D4352"/>
      <c r="E4352"/>
      <c r="F4352"/>
      <c r="G4352"/>
      <c r="H4352"/>
      <c r="I4352"/>
    </row>
    <row r="4353" spans="1:9" ht="12.75" x14ac:dyDescent="0.2">
      <c r="A4353"/>
      <c r="B4353"/>
      <c r="C4353"/>
      <c r="D4353"/>
      <c r="E4353"/>
      <c r="F4353"/>
      <c r="G4353"/>
      <c r="H4353"/>
      <c r="I4353"/>
    </row>
    <row r="4354" spans="1:9" ht="12.75" x14ac:dyDescent="0.2">
      <c r="A4354"/>
      <c r="B4354"/>
      <c r="C4354"/>
      <c r="D4354"/>
      <c r="E4354"/>
      <c r="F4354"/>
      <c r="G4354"/>
      <c r="H4354"/>
      <c r="I4354"/>
    </row>
    <row r="4355" spans="1:9" ht="12.75" x14ac:dyDescent="0.2">
      <c r="A4355"/>
      <c r="B4355"/>
      <c r="C4355"/>
      <c r="D4355"/>
      <c r="E4355"/>
      <c r="F4355"/>
      <c r="G4355"/>
      <c r="H4355"/>
      <c r="I4355"/>
    </row>
    <row r="4356" spans="1:9" ht="12.75" x14ac:dyDescent="0.2">
      <c r="A4356"/>
      <c r="B4356"/>
      <c r="C4356"/>
      <c r="D4356"/>
      <c r="E4356"/>
      <c r="F4356"/>
      <c r="G4356"/>
      <c r="H4356"/>
      <c r="I4356"/>
    </row>
    <row r="4357" spans="1:9" ht="12.75" x14ac:dyDescent="0.2">
      <c r="A4357"/>
      <c r="B4357"/>
      <c r="C4357"/>
      <c r="D4357"/>
      <c r="E4357"/>
      <c r="F4357"/>
      <c r="G4357"/>
      <c r="H4357"/>
      <c r="I4357"/>
    </row>
    <row r="4358" spans="1:9" ht="12.75" x14ac:dyDescent="0.2">
      <c r="A4358"/>
      <c r="B4358"/>
      <c r="C4358"/>
      <c r="D4358"/>
      <c r="E4358"/>
      <c r="F4358"/>
      <c r="G4358"/>
      <c r="H4358"/>
      <c r="I4358"/>
    </row>
    <row r="4359" spans="1:9" ht="12.75" x14ac:dyDescent="0.2">
      <c r="A4359"/>
      <c r="B4359"/>
      <c r="C4359"/>
      <c r="D4359"/>
      <c r="E4359"/>
      <c r="F4359"/>
      <c r="G4359"/>
      <c r="H4359"/>
      <c r="I4359"/>
    </row>
    <row r="4360" spans="1:9" ht="12.75" x14ac:dyDescent="0.2">
      <c r="A4360"/>
      <c r="B4360"/>
      <c r="C4360"/>
      <c r="D4360"/>
      <c r="E4360"/>
      <c r="F4360"/>
      <c r="G4360"/>
      <c r="H4360"/>
      <c r="I4360"/>
    </row>
    <row r="4361" spans="1:9" ht="12.75" x14ac:dyDescent="0.2">
      <c r="A4361"/>
      <c r="B4361"/>
      <c r="C4361"/>
      <c r="D4361"/>
      <c r="E4361"/>
      <c r="F4361"/>
      <c r="G4361"/>
      <c r="H4361"/>
      <c r="I4361"/>
    </row>
    <row r="4362" spans="1:9" ht="12.75" x14ac:dyDescent="0.2">
      <c r="A4362"/>
      <c r="B4362"/>
      <c r="C4362"/>
      <c r="D4362"/>
      <c r="E4362"/>
      <c r="F4362"/>
      <c r="G4362"/>
      <c r="H4362"/>
      <c r="I4362"/>
    </row>
    <row r="4363" spans="1:9" ht="12.75" x14ac:dyDescent="0.2">
      <c r="A4363"/>
      <c r="B4363"/>
      <c r="C4363"/>
      <c r="D4363"/>
      <c r="E4363"/>
      <c r="F4363"/>
      <c r="G4363"/>
      <c r="H4363"/>
      <c r="I4363"/>
    </row>
    <row r="4364" spans="1:9" ht="12.75" x14ac:dyDescent="0.2">
      <c r="A4364"/>
      <c r="B4364"/>
      <c r="C4364"/>
      <c r="D4364"/>
      <c r="E4364"/>
      <c r="F4364"/>
      <c r="G4364"/>
      <c r="H4364"/>
      <c r="I4364"/>
    </row>
    <row r="4365" spans="1:9" ht="12.75" x14ac:dyDescent="0.2">
      <c r="A4365"/>
      <c r="B4365"/>
      <c r="C4365"/>
      <c r="D4365"/>
      <c r="E4365"/>
      <c r="F4365"/>
      <c r="G4365"/>
      <c r="H4365"/>
      <c r="I4365"/>
    </row>
    <row r="4366" spans="1:9" ht="12.75" x14ac:dyDescent="0.2">
      <c r="A4366"/>
      <c r="B4366"/>
      <c r="C4366"/>
      <c r="D4366"/>
      <c r="E4366"/>
      <c r="F4366"/>
      <c r="G4366"/>
      <c r="H4366"/>
      <c r="I4366"/>
    </row>
    <row r="4367" spans="1:9" ht="12.75" x14ac:dyDescent="0.2">
      <c r="A4367"/>
      <c r="B4367"/>
      <c r="C4367"/>
      <c r="D4367"/>
      <c r="E4367"/>
      <c r="F4367"/>
      <c r="G4367"/>
      <c r="H4367"/>
      <c r="I4367"/>
    </row>
    <row r="4368" spans="1:9" ht="12.75" x14ac:dyDescent="0.2">
      <c r="A4368"/>
      <c r="B4368"/>
      <c r="C4368"/>
      <c r="D4368"/>
      <c r="E4368"/>
      <c r="F4368"/>
      <c r="G4368"/>
      <c r="H4368"/>
      <c r="I4368"/>
    </row>
    <row r="4369" spans="1:9" ht="12.75" x14ac:dyDescent="0.2">
      <c r="A4369"/>
      <c r="B4369"/>
      <c r="C4369"/>
      <c r="D4369"/>
      <c r="E4369"/>
      <c r="F4369"/>
      <c r="G4369"/>
      <c r="H4369"/>
      <c r="I4369"/>
    </row>
    <row r="4370" spans="1:9" ht="12.75" x14ac:dyDescent="0.2">
      <c r="A4370"/>
      <c r="B4370"/>
      <c r="C4370"/>
      <c r="D4370"/>
      <c r="E4370"/>
      <c r="F4370"/>
      <c r="G4370"/>
      <c r="H4370"/>
      <c r="I4370"/>
    </row>
    <row r="4371" spans="1:9" ht="12.75" x14ac:dyDescent="0.2">
      <c r="A4371"/>
      <c r="B4371"/>
      <c r="C4371"/>
      <c r="D4371"/>
      <c r="E4371"/>
      <c r="F4371"/>
      <c r="G4371"/>
      <c r="H4371"/>
      <c r="I4371"/>
    </row>
    <row r="4372" spans="1:9" ht="12.75" x14ac:dyDescent="0.2">
      <c r="A4372"/>
      <c r="B4372"/>
      <c r="C4372"/>
      <c r="D4372"/>
      <c r="E4372"/>
      <c r="F4372"/>
      <c r="G4372"/>
      <c r="H4372"/>
      <c r="I4372"/>
    </row>
    <row r="4373" spans="1:9" ht="12.75" x14ac:dyDescent="0.2">
      <c r="A4373"/>
      <c r="B4373"/>
      <c r="C4373"/>
      <c r="D4373"/>
      <c r="E4373"/>
      <c r="F4373"/>
      <c r="G4373"/>
      <c r="H4373"/>
      <c r="I4373"/>
    </row>
    <row r="4374" spans="1:9" ht="12.75" x14ac:dyDescent="0.2">
      <c r="A4374"/>
      <c r="B4374"/>
      <c r="C4374"/>
      <c r="D4374"/>
      <c r="E4374"/>
      <c r="F4374"/>
      <c r="G4374"/>
      <c r="H4374"/>
      <c r="I4374"/>
    </row>
    <row r="4375" spans="1:9" ht="12.75" x14ac:dyDescent="0.2">
      <c r="A4375"/>
      <c r="B4375"/>
      <c r="C4375"/>
      <c r="D4375"/>
      <c r="E4375"/>
      <c r="F4375"/>
      <c r="G4375"/>
      <c r="H4375"/>
      <c r="I4375"/>
    </row>
    <row r="4376" spans="1:9" ht="12.75" x14ac:dyDescent="0.2">
      <c r="A4376"/>
      <c r="B4376"/>
      <c r="C4376"/>
      <c r="D4376"/>
      <c r="E4376"/>
      <c r="F4376"/>
      <c r="G4376"/>
      <c r="H4376"/>
      <c r="I4376"/>
    </row>
    <row r="4377" spans="1:9" ht="12.75" x14ac:dyDescent="0.2">
      <c r="A4377"/>
      <c r="B4377"/>
      <c r="C4377"/>
      <c r="D4377"/>
      <c r="E4377"/>
      <c r="F4377"/>
      <c r="G4377"/>
      <c r="H4377"/>
      <c r="I4377"/>
    </row>
    <row r="4378" spans="1:9" ht="12.75" x14ac:dyDescent="0.2">
      <c r="A4378"/>
      <c r="B4378"/>
      <c r="C4378"/>
      <c r="D4378"/>
      <c r="E4378"/>
      <c r="F4378"/>
      <c r="G4378"/>
      <c r="H4378"/>
      <c r="I4378"/>
    </row>
    <row r="4379" spans="1:9" ht="12.75" x14ac:dyDescent="0.2">
      <c r="A4379"/>
      <c r="B4379"/>
      <c r="C4379"/>
      <c r="D4379"/>
      <c r="E4379"/>
      <c r="F4379"/>
      <c r="G4379"/>
      <c r="H4379"/>
      <c r="I4379"/>
    </row>
    <row r="4380" spans="1:9" ht="12.75" x14ac:dyDescent="0.2">
      <c r="A4380"/>
      <c r="B4380"/>
      <c r="C4380"/>
      <c r="D4380"/>
      <c r="E4380"/>
      <c r="F4380"/>
      <c r="G4380"/>
      <c r="H4380"/>
      <c r="I4380"/>
    </row>
    <row r="4381" spans="1:9" ht="12.75" x14ac:dyDescent="0.2">
      <c r="A4381"/>
      <c r="B4381"/>
      <c r="C4381"/>
      <c r="D4381"/>
      <c r="E4381"/>
      <c r="F4381"/>
      <c r="G4381"/>
      <c r="H4381"/>
      <c r="I4381"/>
    </row>
    <row r="4382" spans="1:9" ht="12.75" x14ac:dyDescent="0.2">
      <c r="A4382"/>
      <c r="B4382"/>
      <c r="C4382"/>
      <c r="D4382"/>
      <c r="E4382"/>
      <c r="F4382"/>
      <c r="G4382"/>
      <c r="H4382"/>
      <c r="I4382"/>
    </row>
    <row r="4383" spans="1:9" ht="12.75" x14ac:dyDescent="0.2">
      <c r="A4383"/>
      <c r="B4383"/>
      <c r="C4383"/>
      <c r="D4383"/>
      <c r="E4383"/>
      <c r="F4383"/>
      <c r="G4383"/>
      <c r="H4383"/>
      <c r="I4383"/>
    </row>
    <row r="4384" spans="1:9" ht="12.75" x14ac:dyDescent="0.2">
      <c r="A4384"/>
      <c r="B4384"/>
      <c r="C4384"/>
      <c r="D4384"/>
      <c r="E4384"/>
      <c r="F4384"/>
      <c r="G4384"/>
      <c r="H4384"/>
      <c r="I4384"/>
    </row>
    <row r="4385" spans="1:9" ht="12.75" x14ac:dyDescent="0.2">
      <c r="A4385"/>
      <c r="B4385"/>
      <c r="C4385"/>
      <c r="D4385"/>
      <c r="E4385"/>
      <c r="F4385"/>
      <c r="G4385"/>
      <c r="H4385"/>
      <c r="I4385"/>
    </row>
    <row r="4386" spans="1:9" ht="12.75" x14ac:dyDescent="0.2">
      <c r="A4386"/>
      <c r="B4386"/>
      <c r="C4386"/>
      <c r="D4386"/>
      <c r="E4386"/>
      <c r="F4386"/>
      <c r="G4386"/>
      <c r="H4386"/>
      <c r="I4386"/>
    </row>
    <row r="4387" spans="1:9" ht="12.75" x14ac:dyDescent="0.2">
      <c r="A4387"/>
      <c r="B4387"/>
      <c r="C4387"/>
      <c r="D4387"/>
      <c r="E4387"/>
      <c r="F4387"/>
      <c r="G4387"/>
      <c r="H4387"/>
      <c r="I4387"/>
    </row>
    <row r="4388" spans="1:9" ht="12.75" x14ac:dyDescent="0.2">
      <c r="A4388"/>
      <c r="B4388"/>
      <c r="C4388"/>
      <c r="D4388"/>
      <c r="E4388"/>
      <c r="F4388"/>
      <c r="G4388"/>
      <c r="H4388"/>
      <c r="I4388"/>
    </row>
    <row r="4389" spans="1:9" ht="12.75" x14ac:dyDescent="0.2">
      <c r="A4389"/>
      <c r="B4389"/>
      <c r="C4389"/>
      <c r="D4389"/>
      <c r="E4389"/>
      <c r="F4389"/>
      <c r="G4389"/>
      <c r="H4389"/>
      <c r="I4389"/>
    </row>
    <row r="4390" spans="1:9" ht="12.75" x14ac:dyDescent="0.2">
      <c r="A4390"/>
      <c r="B4390"/>
      <c r="C4390"/>
      <c r="D4390"/>
      <c r="E4390"/>
      <c r="F4390"/>
      <c r="G4390"/>
      <c r="H4390"/>
      <c r="I4390"/>
    </row>
    <row r="4391" spans="1:9" ht="12.75" x14ac:dyDescent="0.2">
      <c r="A4391"/>
      <c r="B4391"/>
      <c r="C4391"/>
      <c r="D4391"/>
      <c r="E4391"/>
      <c r="F4391"/>
      <c r="G4391"/>
      <c r="H4391"/>
      <c r="I4391"/>
    </row>
    <row r="4392" spans="1:9" ht="12.75" x14ac:dyDescent="0.2">
      <c r="A4392"/>
      <c r="B4392"/>
      <c r="C4392"/>
      <c r="D4392"/>
      <c r="E4392"/>
      <c r="F4392"/>
      <c r="G4392"/>
      <c r="H4392"/>
      <c r="I4392"/>
    </row>
    <row r="4393" spans="1:9" ht="12.75" x14ac:dyDescent="0.2">
      <c r="A4393"/>
      <c r="B4393"/>
      <c r="C4393"/>
      <c r="D4393"/>
      <c r="E4393"/>
      <c r="F4393"/>
      <c r="G4393"/>
      <c r="H4393"/>
      <c r="I4393"/>
    </row>
    <row r="4394" spans="1:9" ht="12.75" x14ac:dyDescent="0.2">
      <c r="A4394"/>
      <c r="B4394"/>
      <c r="C4394"/>
      <c r="D4394"/>
      <c r="E4394"/>
      <c r="F4394"/>
      <c r="G4394"/>
      <c r="H4394"/>
      <c r="I4394"/>
    </row>
    <row r="4395" spans="1:9" ht="12.75" x14ac:dyDescent="0.2">
      <c r="A4395"/>
      <c r="B4395"/>
      <c r="C4395"/>
      <c r="D4395"/>
      <c r="E4395"/>
      <c r="F4395"/>
      <c r="G4395"/>
      <c r="H4395"/>
      <c r="I4395"/>
    </row>
    <row r="4396" spans="1:9" ht="12.75" x14ac:dyDescent="0.2">
      <c r="A4396"/>
      <c r="B4396"/>
      <c r="C4396"/>
      <c r="D4396"/>
      <c r="E4396"/>
      <c r="F4396"/>
      <c r="G4396"/>
      <c r="H4396"/>
      <c r="I4396"/>
    </row>
    <row r="4397" spans="1:9" ht="12.75" x14ac:dyDescent="0.2">
      <c r="A4397"/>
      <c r="B4397"/>
      <c r="C4397"/>
      <c r="D4397"/>
      <c r="E4397"/>
      <c r="F4397"/>
      <c r="G4397"/>
      <c r="H4397"/>
      <c r="I4397"/>
    </row>
    <row r="4398" spans="1:9" ht="12.75" x14ac:dyDescent="0.2">
      <c r="A4398"/>
      <c r="B4398"/>
      <c r="C4398"/>
      <c r="D4398"/>
      <c r="E4398"/>
      <c r="F4398"/>
      <c r="G4398"/>
      <c r="H4398"/>
      <c r="I4398"/>
    </row>
    <row r="4399" spans="1:9" ht="12.75" x14ac:dyDescent="0.2">
      <c r="A4399"/>
      <c r="B4399"/>
      <c r="C4399"/>
      <c r="D4399"/>
      <c r="E4399"/>
      <c r="F4399"/>
      <c r="G4399"/>
      <c r="H4399"/>
      <c r="I4399"/>
    </row>
    <row r="4400" spans="1:9" ht="12.75" x14ac:dyDescent="0.2">
      <c r="A4400"/>
      <c r="B4400"/>
      <c r="C4400"/>
      <c r="D4400"/>
      <c r="E4400"/>
      <c r="F4400"/>
      <c r="G4400"/>
      <c r="H4400"/>
      <c r="I4400"/>
    </row>
    <row r="4401" spans="1:9" ht="12.75" x14ac:dyDescent="0.2">
      <c r="A4401"/>
      <c r="B4401"/>
      <c r="C4401"/>
      <c r="D4401"/>
      <c r="E4401"/>
      <c r="F4401"/>
      <c r="G4401"/>
      <c r="H4401"/>
      <c r="I4401"/>
    </row>
    <row r="4402" spans="1:9" ht="12.75" x14ac:dyDescent="0.2">
      <c r="A4402"/>
      <c r="B4402"/>
      <c r="C4402"/>
      <c r="D4402"/>
      <c r="E4402"/>
      <c r="F4402"/>
      <c r="G4402"/>
      <c r="H4402"/>
      <c r="I4402"/>
    </row>
    <row r="4403" spans="1:9" ht="12.75" x14ac:dyDescent="0.2">
      <c r="A4403"/>
      <c r="B4403"/>
      <c r="C4403"/>
      <c r="D4403"/>
      <c r="E4403"/>
      <c r="F4403"/>
      <c r="G4403"/>
      <c r="H4403"/>
      <c r="I4403"/>
    </row>
    <row r="4404" spans="1:9" ht="12.75" x14ac:dyDescent="0.2">
      <c r="A4404"/>
      <c r="B4404"/>
      <c r="C4404"/>
      <c r="D4404"/>
      <c r="E4404"/>
      <c r="F4404"/>
      <c r="G4404"/>
      <c r="H4404"/>
      <c r="I4404"/>
    </row>
    <row r="4405" spans="1:9" ht="12.75" x14ac:dyDescent="0.2">
      <c r="A4405"/>
      <c r="B4405"/>
      <c r="C4405"/>
      <c r="D4405"/>
      <c r="E4405"/>
      <c r="F4405"/>
      <c r="G4405"/>
      <c r="H4405"/>
      <c r="I4405"/>
    </row>
    <row r="4406" spans="1:9" ht="12.75" x14ac:dyDescent="0.2">
      <c r="A4406"/>
      <c r="B4406"/>
      <c r="C4406"/>
      <c r="D4406"/>
      <c r="E4406"/>
      <c r="F4406"/>
      <c r="G4406"/>
      <c r="H4406"/>
      <c r="I4406"/>
    </row>
    <row r="4407" spans="1:9" ht="12.75" x14ac:dyDescent="0.2">
      <c r="A4407"/>
      <c r="B4407"/>
      <c r="C4407"/>
      <c r="D4407"/>
      <c r="E4407"/>
      <c r="F4407"/>
      <c r="G4407"/>
      <c r="H4407"/>
      <c r="I4407"/>
    </row>
    <row r="4408" spans="1:9" ht="12.75" x14ac:dyDescent="0.2">
      <c r="A4408"/>
      <c r="B4408"/>
      <c r="C4408"/>
      <c r="D4408"/>
      <c r="E4408"/>
      <c r="F4408"/>
      <c r="G4408"/>
      <c r="H4408"/>
      <c r="I4408"/>
    </row>
    <row r="4409" spans="1:9" ht="12.75" x14ac:dyDescent="0.2">
      <c r="A4409"/>
      <c r="B4409"/>
      <c r="C4409"/>
      <c r="D4409"/>
      <c r="E4409"/>
      <c r="F4409"/>
      <c r="G4409"/>
      <c r="H4409"/>
      <c r="I4409"/>
    </row>
    <row r="4410" spans="1:9" ht="12.75" x14ac:dyDescent="0.2">
      <c r="A4410"/>
      <c r="B4410"/>
      <c r="C4410"/>
      <c r="D4410"/>
      <c r="E4410"/>
      <c r="F4410"/>
      <c r="G4410"/>
      <c r="H4410"/>
      <c r="I4410"/>
    </row>
    <row r="4411" spans="1:9" ht="12.75" x14ac:dyDescent="0.2">
      <c r="A4411"/>
      <c r="B4411"/>
      <c r="C4411"/>
      <c r="D4411"/>
      <c r="E4411"/>
      <c r="F4411"/>
      <c r="G4411"/>
      <c r="H4411"/>
      <c r="I4411"/>
    </row>
    <row r="4412" spans="1:9" ht="12.75" x14ac:dyDescent="0.2">
      <c r="A4412"/>
      <c r="B4412"/>
      <c r="C4412"/>
      <c r="D4412"/>
      <c r="E4412"/>
      <c r="F4412"/>
      <c r="G4412"/>
      <c r="H4412"/>
      <c r="I4412"/>
    </row>
    <row r="4413" spans="1:9" ht="12.75" x14ac:dyDescent="0.2">
      <c r="A4413"/>
      <c r="B4413"/>
      <c r="C4413"/>
      <c r="D4413"/>
      <c r="E4413"/>
      <c r="F4413"/>
      <c r="G4413"/>
      <c r="H4413"/>
      <c r="I4413"/>
    </row>
    <row r="4414" spans="1:9" ht="12.75" x14ac:dyDescent="0.2">
      <c r="A4414"/>
      <c r="B4414"/>
      <c r="C4414"/>
      <c r="D4414"/>
      <c r="E4414"/>
      <c r="F4414"/>
      <c r="G4414"/>
      <c r="H4414"/>
      <c r="I4414"/>
    </row>
    <row r="4415" spans="1:9" ht="12.75" x14ac:dyDescent="0.2">
      <c r="A4415"/>
      <c r="B4415"/>
      <c r="C4415"/>
      <c r="D4415"/>
      <c r="E4415"/>
      <c r="F4415"/>
      <c r="G4415"/>
      <c r="H4415"/>
      <c r="I4415"/>
    </row>
    <row r="4416" spans="1:9" ht="12.75" x14ac:dyDescent="0.2">
      <c r="A4416"/>
      <c r="B4416"/>
      <c r="C4416"/>
      <c r="D4416"/>
      <c r="E4416"/>
      <c r="F4416"/>
      <c r="G4416"/>
      <c r="H4416"/>
      <c r="I4416"/>
    </row>
    <row r="4417" spans="1:9" ht="12.75" x14ac:dyDescent="0.2">
      <c r="A4417"/>
      <c r="B4417"/>
      <c r="C4417"/>
      <c r="D4417"/>
      <c r="E4417"/>
      <c r="F4417"/>
      <c r="G4417"/>
      <c r="H4417"/>
      <c r="I4417"/>
    </row>
    <row r="4418" spans="1:9" ht="12.75" x14ac:dyDescent="0.2">
      <c r="A4418"/>
      <c r="B4418"/>
      <c r="C4418"/>
      <c r="D4418"/>
      <c r="E4418"/>
      <c r="F4418"/>
      <c r="G4418"/>
      <c r="H4418"/>
      <c r="I4418"/>
    </row>
    <row r="4419" spans="1:9" ht="12.75" x14ac:dyDescent="0.2">
      <c r="A4419"/>
      <c r="B4419"/>
      <c r="C4419"/>
      <c r="D4419"/>
      <c r="E4419"/>
      <c r="F4419"/>
      <c r="G4419"/>
      <c r="H4419"/>
      <c r="I4419"/>
    </row>
    <row r="4420" spans="1:9" ht="12.75" x14ac:dyDescent="0.2">
      <c r="A4420"/>
      <c r="B4420"/>
      <c r="C4420"/>
      <c r="D4420"/>
      <c r="E4420"/>
      <c r="F4420"/>
      <c r="G4420"/>
      <c r="H4420"/>
      <c r="I4420"/>
    </row>
    <row r="4421" spans="1:9" ht="12.75" x14ac:dyDescent="0.2">
      <c r="A4421"/>
      <c r="B4421"/>
      <c r="C4421"/>
      <c r="D4421"/>
      <c r="E4421"/>
      <c r="F4421"/>
      <c r="G4421"/>
      <c r="H4421"/>
      <c r="I4421"/>
    </row>
    <row r="4422" spans="1:9" ht="12.75" x14ac:dyDescent="0.2">
      <c r="A4422"/>
      <c r="B4422"/>
      <c r="C4422"/>
      <c r="D4422"/>
      <c r="E4422"/>
      <c r="F4422"/>
      <c r="G4422"/>
      <c r="H4422"/>
      <c r="I4422"/>
    </row>
    <row r="4423" spans="1:9" ht="12.75" x14ac:dyDescent="0.2">
      <c r="A4423"/>
      <c r="B4423"/>
      <c r="C4423"/>
      <c r="D4423"/>
      <c r="E4423"/>
      <c r="F4423"/>
      <c r="G4423"/>
      <c r="H4423"/>
      <c r="I4423"/>
    </row>
    <row r="4424" spans="1:9" ht="12.75" x14ac:dyDescent="0.2">
      <c r="A4424"/>
      <c r="B4424"/>
      <c r="C4424"/>
      <c r="D4424"/>
      <c r="E4424"/>
      <c r="F4424"/>
      <c r="G4424"/>
      <c r="H4424"/>
      <c r="I4424"/>
    </row>
    <row r="4425" spans="1:9" ht="12.75" x14ac:dyDescent="0.2">
      <c r="A4425"/>
      <c r="B4425"/>
      <c r="C4425"/>
      <c r="D4425"/>
      <c r="E4425"/>
      <c r="F4425"/>
      <c r="G4425"/>
      <c r="H4425"/>
      <c r="I4425"/>
    </row>
    <row r="4426" spans="1:9" ht="12.75" x14ac:dyDescent="0.2">
      <c r="A4426"/>
      <c r="B4426"/>
      <c r="C4426"/>
      <c r="D4426"/>
      <c r="E4426"/>
      <c r="F4426"/>
      <c r="G4426"/>
      <c r="H4426"/>
      <c r="I4426"/>
    </row>
    <row r="4427" spans="1:9" ht="12.75" x14ac:dyDescent="0.2">
      <c r="A4427"/>
      <c r="B4427"/>
      <c r="C4427"/>
      <c r="D4427"/>
      <c r="E4427"/>
      <c r="F4427"/>
      <c r="G4427"/>
      <c r="H4427"/>
      <c r="I4427"/>
    </row>
    <row r="4428" spans="1:9" ht="12.75" x14ac:dyDescent="0.2">
      <c r="A4428"/>
      <c r="B4428"/>
      <c r="C4428"/>
      <c r="D4428"/>
      <c r="E4428"/>
      <c r="F4428"/>
      <c r="G4428"/>
      <c r="H4428"/>
      <c r="I4428"/>
    </row>
    <row r="4429" spans="1:9" ht="12.75" x14ac:dyDescent="0.2">
      <c r="A4429"/>
      <c r="B4429"/>
      <c r="C4429"/>
      <c r="D4429"/>
      <c r="E4429"/>
      <c r="F4429"/>
      <c r="G4429"/>
      <c r="H4429"/>
      <c r="I4429"/>
    </row>
    <row r="4430" spans="1:9" ht="12.75" x14ac:dyDescent="0.2">
      <c r="A4430"/>
      <c r="B4430"/>
      <c r="C4430"/>
      <c r="D4430"/>
      <c r="E4430"/>
      <c r="F4430"/>
      <c r="G4430"/>
      <c r="H4430"/>
      <c r="I4430"/>
    </row>
    <row r="4431" spans="1:9" ht="12.75" x14ac:dyDescent="0.2">
      <c r="A4431"/>
      <c r="B4431"/>
      <c r="C4431"/>
      <c r="D4431"/>
      <c r="E4431"/>
      <c r="F4431"/>
      <c r="G4431"/>
      <c r="H4431"/>
      <c r="I4431"/>
    </row>
    <row r="4432" spans="1:9" ht="12.75" x14ac:dyDescent="0.2">
      <c r="A4432"/>
      <c r="B4432"/>
      <c r="C4432"/>
      <c r="D4432"/>
      <c r="E4432"/>
      <c r="F4432"/>
      <c r="G4432"/>
      <c r="H4432"/>
      <c r="I4432"/>
    </row>
    <row r="4433" spans="1:9" ht="12.75" x14ac:dyDescent="0.2">
      <c r="A4433"/>
      <c r="B4433"/>
      <c r="C4433"/>
      <c r="D4433"/>
      <c r="E4433"/>
      <c r="F4433"/>
      <c r="G4433"/>
      <c r="H4433"/>
      <c r="I4433"/>
    </row>
    <row r="4434" spans="1:9" ht="12.75" x14ac:dyDescent="0.2">
      <c r="A4434"/>
      <c r="B4434"/>
      <c r="C4434"/>
      <c r="D4434"/>
      <c r="E4434"/>
      <c r="F4434"/>
      <c r="G4434"/>
      <c r="H4434"/>
      <c r="I4434"/>
    </row>
    <row r="4435" spans="1:9" ht="12.75" x14ac:dyDescent="0.2">
      <c r="A4435"/>
      <c r="B4435"/>
      <c r="C4435"/>
      <c r="D4435"/>
      <c r="E4435"/>
      <c r="F4435"/>
      <c r="G4435"/>
      <c r="H4435"/>
      <c r="I4435"/>
    </row>
    <row r="4436" spans="1:9" ht="12.75" x14ac:dyDescent="0.2">
      <c r="A4436"/>
      <c r="B4436"/>
      <c r="C4436"/>
      <c r="D4436"/>
      <c r="E4436"/>
      <c r="F4436"/>
      <c r="G4436"/>
      <c r="H4436"/>
      <c r="I4436"/>
    </row>
    <row r="4437" spans="1:9" ht="12.75" x14ac:dyDescent="0.2">
      <c r="A4437"/>
      <c r="B4437"/>
      <c r="C4437"/>
      <c r="D4437"/>
      <c r="E4437"/>
      <c r="F4437"/>
      <c r="G4437"/>
      <c r="H4437"/>
      <c r="I4437"/>
    </row>
    <row r="4438" spans="1:9" ht="12.75" x14ac:dyDescent="0.2">
      <c r="A4438"/>
      <c r="B4438"/>
      <c r="C4438"/>
      <c r="D4438"/>
      <c r="E4438"/>
      <c r="F4438"/>
      <c r="G4438"/>
      <c r="H4438"/>
      <c r="I4438"/>
    </row>
    <row r="4439" spans="1:9" ht="12.75" x14ac:dyDescent="0.2">
      <c r="A4439"/>
      <c r="B4439"/>
      <c r="C4439"/>
      <c r="D4439"/>
      <c r="E4439"/>
      <c r="F4439"/>
      <c r="G4439"/>
      <c r="H4439"/>
      <c r="I4439"/>
    </row>
    <row r="4440" spans="1:9" ht="12.75" x14ac:dyDescent="0.2">
      <c r="A4440"/>
      <c r="B4440"/>
      <c r="C4440"/>
      <c r="D4440"/>
      <c r="E4440"/>
      <c r="F4440"/>
      <c r="G4440"/>
      <c r="H4440"/>
      <c r="I4440"/>
    </row>
    <row r="4441" spans="1:9" ht="12.75" x14ac:dyDescent="0.2">
      <c r="A4441"/>
      <c r="B4441"/>
      <c r="C4441"/>
      <c r="D4441"/>
      <c r="E4441"/>
      <c r="F4441"/>
      <c r="G4441"/>
      <c r="H4441"/>
      <c r="I4441"/>
    </row>
    <row r="4442" spans="1:9" ht="12.75" x14ac:dyDescent="0.2">
      <c r="A4442"/>
      <c r="B4442"/>
      <c r="C4442"/>
      <c r="D4442"/>
      <c r="E4442"/>
      <c r="F4442"/>
      <c r="G4442"/>
      <c r="H4442"/>
      <c r="I4442"/>
    </row>
    <row r="4443" spans="1:9" ht="12.75" x14ac:dyDescent="0.2">
      <c r="A4443"/>
      <c r="B4443"/>
      <c r="C4443"/>
      <c r="D4443"/>
      <c r="E4443"/>
      <c r="F4443"/>
      <c r="G4443"/>
      <c r="H4443"/>
      <c r="I4443"/>
    </row>
    <row r="4444" spans="1:9" ht="12.75" x14ac:dyDescent="0.2">
      <c r="A4444"/>
      <c r="B4444"/>
      <c r="C4444"/>
      <c r="D4444"/>
      <c r="E4444"/>
      <c r="F4444"/>
      <c r="G4444"/>
      <c r="H4444"/>
      <c r="I4444"/>
    </row>
    <row r="4445" spans="1:9" ht="12.75" x14ac:dyDescent="0.2">
      <c r="A4445"/>
      <c r="B4445"/>
      <c r="C4445"/>
      <c r="D4445"/>
      <c r="E4445"/>
      <c r="F4445"/>
      <c r="G4445"/>
      <c r="H4445"/>
      <c r="I4445"/>
    </row>
    <row r="4446" spans="1:9" ht="12.75" x14ac:dyDescent="0.2">
      <c r="A4446"/>
      <c r="B4446"/>
      <c r="C4446"/>
      <c r="D4446"/>
      <c r="E4446"/>
      <c r="F4446"/>
      <c r="G4446"/>
      <c r="H4446"/>
      <c r="I4446"/>
    </row>
    <row r="4447" spans="1:9" ht="12.75" x14ac:dyDescent="0.2">
      <c r="A4447"/>
      <c r="B4447"/>
      <c r="C4447"/>
      <c r="D4447"/>
      <c r="E4447"/>
      <c r="F4447"/>
      <c r="G4447"/>
      <c r="H4447"/>
      <c r="I4447"/>
    </row>
    <row r="4448" spans="1:9" ht="12.75" x14ac:dyDescent="0.2">
      <c r="A4448"/>
      <c r="B4448"/>
      <c r="C4448"/>
      <c r="D4448"/>
      <c r="E4448"/>
      <c r="F4448"/>
      <c r="G4448"/>
      <c r="H4448"/>
      <c r="I4448"/>
    </row>
    <row r="4449" spans="1:9" ht="12.75" x14ac:dyDescent="0.2">
      <c r="A4449"/>
      <c r="B4449"/>
      <c r="C4449"/>
      <c r="D4449"/>
      <c r="E4449"/>
      <c r="F4449"/>
      <c r="G4449"/>
      <c r="H4449"/>
      <c r="I4449"/>
    </row>
    <row r="4450" spans="1:9" ht="12.75" x14ac:dyDescent="0.2">
      <c r="A4450"/>
      <c r="B4450"/>
      <c r="C4450"/>
      <c r="D4450"/>
      <c r="E4450"/>
      <c r="F4450"/>
      <c r="G4450"/>
      <c r="H4450"/>
      <c r="I4450"/>
    </row>
    <row r="4451" spans="1:9" ht="12.75" x14ac:dyDescent="0.2">
      <c r="A4451"/>
      <c r="B4451"/>
      <c r="C4451"/>
      <c r="D4451"/>
      <c r="E4451"/>
      <c r="F4451"/>
      <c r="G4451"/>
      <c r="H4451"/>
      <c r="I4451"/>
    </row>
    <row r="4452" spans="1:9" ht="12.75" x14ac:dyDescent="0.2">
      <c r="A4452"/>
      <c r="B4452"/>
      <c r="C4452"/>
      <c r="D4452"/>
      <c r="E4452"/>
      <c r="F4452"/>
      <c r="G4452"/>
      <c r="H4452"/>
      <c r="I4452"/>
    </row>
    <row r="4453" spans="1:9" ht="12.75" x14ac:dyDescent="0.2">
      <c r="A4453"/>
      <c r="B4453"/>
      <c r="C4453"/>
      <c r="D4453"/>
      <c r="E4453"/>
      <c r="F4453"/>
      <c r="G4453"/>
      <c r="H4453"/>
      <c r="I4453"/>
    </row>
    <row r="4454" spans="1:9" ht="12.75" x14ac:dyDescent="0.2">
      <c r="A4454"/>
      <c r="B4454"/>
      <c r="C4454"/>
      <c r="D4454"/>
      <c r="E4454"/>
      <c r="F4454"/>
      <c r="G4454"/>
      <c r="H4454"/>
      <c r="I4454"/>
    </row>
    <row r="4455" spans="1:9" ht="12.75" x14ac:dyDescent="0.2">
      <c r="A4455"/>
      <c r="B4455"/>
      <c r="C4455"/>
      <c r="D4455"/>
      <c r="E4455"/>
      <c r="F4455"/>
      <c r="G4455"/>
      <c r="H4455"/>
      <c r="I4455"/>
    </row>
    <row r="4456" spans="1:9" ht="12.75" x14ac:dyDescent="0.2">
      <c r="A4456"/>
      <c r="B4456"/>
      <c r="C4456"/>
      <c r="D4456"/>
      <c r="E4456"/>
      <c r="F4456"/>
      <c r="G4456"/>
      <c r="H4456"/>
      <c r="I4456"/>
    </row>
    <row r="4457" spans="1:9" ht="12.75" x14ac:dyDescent="0.2">
      <c r="A4457"/>
      <c r="B4457"/>
      <c r="C4457"/>
      <c r="D4457"/>
      <c r="E4457"/>
      <c r="F4457"/>
      <c r="G4457"/>
      <c r="H4457"/>
      <c r="I4457"/>
    </row>
    <row r="4458" spans="1:9" ht="12.75" x14ac:dyDescent="0.2">
      <c r="A4458"/>
      <c r="B4458"/>
      <c r="C4458"/>
      <c r="D4458"/>
      <c r="E4458"/>
      <c r="F4458"/>
      <c r="G4458"/>
      <c r="H4458"/>
      <c r="I4458"/>
    </row>
    <row r="4459" spans="1:9" ht="12.75" x14ac:dyDescent="0.2">
      <c r="A4459"/>
      <c r="B4459"/>
      <c r="C4459"/>
      <c r="D4459"/>
      <c r="E4459"/>
      <c r="F4459"/>
      <c r="G4459"/>
      <c r="H4459"/>
      <c r="I4459"/>
    </row>
    <row r="4460" spans="1:9" ht="12.75" x14ac:dyDescent="0.2">
      <c r="A4460"/>
      <c r="B4460"/>
      <c r="C4460"/>
      <c r="D4460"/>
      <c r="E4460"/>
      <c r="F4460"/>
      <c r="G4460"/>
      <c r="H4460"/>
      <c r="I4460"/>
    </row>
    <row r="4461" spans="1:9" ht="12.75" x14ac:dyDescent="0.2">
      <c r="A4461"/>
      <c r="B4461"/>
      <c r="C4461"/>
      <c r="D4461"/>
      <c r="E4461"/>
      <c r="F4461"/>
      <c r="G4461"/>
      <c r="H4461"/>
      <c r="I4461"/>
    </row>
    <row r="4462" spans="1:9" ht="12.75" x14ac:dyDescent="0.2">
      <c r="A4462"/>
      <c r="B4462"/>
      <c r="C4462"/>
      <c r="D4462"/>
      <c r="E4462"/>
      <c r="F4462"/>
      <c r="G4462"/>
      <c r="H4462"/>
      <c r="I4462"/>
    </row>
    <row r="4463" spans="1:9" ht="12.75" x14ac:dyDescent="0.2">
      <c r="A4463"/>
      <c r="B4463"/>
      <c r="C4463"/>
      <c r="D4463"/>
      <c r="E4463"/>
      <c r="F4463"/>
      <c r="G4463"/>
      <c r="H4463"/>
      <c r="I4463"/>
    </row>
    <row r="4464" spans="1:9" ht="12.75" x14ac:dyDescent="0.2">
      <c r="A4464"/>
      <c r="B4464"/>
      <c r="C4464"/>
      <c r="D4464"/>
      <c r="E4464"/>
      <c r="F4464"/>
      <c r="G4464"/>
      <c r="H4464"/>
      <c r="I4464"/>
    </row>
    <row r="4465" spans="1:9" ht="12.75" x14ac:dyDescent="0.2">
      <c r="A4465"/>
      <c r="B4465"/>
      <c r="C4465"/>
      <c r="D4465"/>
      <c r="E4465"/>
      <c r="F4465"/>
      <c r="G4465"/>
      <c r="H4465"/>
      <c r="I4465"/>
    </row>
    <row r="4466" spans="1:9" ht="12.75" x14ac:dyDescent="0.2">
      <c r="A4466"/>
      <c r="B4466"/>
      <c r="C4466"/>
      <c r="D4466"/>
      <c r="E4466"/>
      <c r="F4466"/>
      <c r="G4466"/>
      <c r="H4466"/>
      <c r="I4466"/>
    </row>
    <row r="4467" spans="1:9" ht="12.75" x14ac:dyDescent="0.2">
      <c r="A4467"/>
      <c r="B4467"/>
      <c r="C4467"/>
      <c r="D4467"/>
      <c r="E4467"/>
      <c r="F4467"/>
      <c r="G4467"/>
      <c r="H4467"/>
      <c r="I4467"/>
    </row>
    <row r="4468" spans="1:9" ht="12.75" x14ac:dyDescent="0.2">
      <c r="A4468"/>
      <c r="B4468"/>
      <c r="C4468"/>
      <c r="D4468"/>
      <c r="E4468"/>
      <c r="F4468"/>
      <c r="G4468"/>
      <c r="H4468"/>
      <c r="I4468"/>
    </row>
    <row r="4469" spans="1:9" ht="12.75" x14ac:dyDescent="0.2">
      <c r="A4469"/>
      <c r="B4469"/>
      <c r="C4469"/>
      <c r="D4469"/>
      <c r="E4469"/>
      <c r="F4469"/>
      <c r="G4469"/>
      <c r="H4469"/>
      <c r="I4469"/>
    </row>
    <row r="4470" spans="1:9" ht="12.75" x14ac:dyDescent="0.2">
      <c r="A4470"/>
      <c r="B4470"/>
      <c r="C4470"/>
      <c r="D4470"/>
      <c r="E4470"/>
      <c r="F4470"/>
      <c r="G4470"/>
      <c r="H4470"/>
      <c r="I4470"/>
    </row>
    <row r="4471" spans="1:9" ht="12.75" x14ac:dyDescent="0.2">
      <c r="A4471"/>
      <c r="B4471"/>
      <c r="C4471"/>
      <c r="D4471"/>
      <c r="E4471"/>
      <c r="F4471"/>
      <c r="G4471"/>
      <c r="H4471"/>
      <c r="I4471"/>
    </row>
    <row r="4472" spans="1:9" ht="12.75" x14ac:dyDescent="0.2">
      <c r="A4472"/>
      <c r="B4472"/>
      <c r="C4472"/>
      <c r="D4472"/>
      <c r="E4472"/>
      <c r="F4472"/>
      <c r="G4472"/>
      <c r="H4472"/>
      <c r="I4472"/>
    </row>
    <row r="4473" spans="1:9" ht="12.75" x14ac:dyDescent="0.2">
      <c r="A4473"/>
      <c r="B4473"/>
      <c r="C4473"/>
      <c r="D4473"/>
      <c r="E4473"/>
      <c r="F4473"/>
      <c r="G4473"/>
      <c r="H4473"/>
      <c r="I4473"/>
    </row>
    <row r="4474" spans="1:9" ht="12.75" x14ac:dyDescent="0.2">
      <c r="A4474"/>
      <c r="B4474"/>
      <c r="C4474"/>
      <c r="D4474"/>
      <c r="E4474"/>
      <c r="F4474"/>
      <c r="G4474"/>
      <c r="H4474"/>
      <c r="I4474"/>
    </row>
    <row r="4475" spans="1:9" ht="12.75" x14ac:dyDescent="0.2">
      <c r="A4475"/>
      <c r="B4475"/>
      <c r="C4475"/>
      <c r="D4475"/>
      <c r="E4475"/>
      <c r="F4475"/>
      <c r="G4475"/>
      <c r="H4475"/>
      <c r="I4475"/>
    </row>
    <row r="4476" spans="1:9" ht="12.75" x14ac:dyDescent="0.2">
      <c r="A4476"/>
      <c r="B4476"/>
      <c r="C4476"/>
      <c r="D4476"/>
      <c r="E4476"/>
      <c r="F4476"/>
      <c r="G4476"/>
      <c r="H4476"/>
      <c r="I4476"/>
    </row>
    <row r="4477" spans="1:9" ht="12.75" x14ac:dyDescent="0.2">
      <c r="A4477"/>
      <c r="B4477"/>
      <c r="C4477"/>
      <c r="D4477"/>
      <c r="E4477"/>
      <c r="F4477"/>
      <c r="G4477"/>
      <c r="H4477"/>
      <c r="I4477"/>
    </row>
    <row r="4478" spans="1:9" ht="12.75" x14ac:dyDescent="0.2">
      <c r="A4478"/>
      <c r="B4478"/>
      <c r="C4478"/>
      <c r="D4478"/>
      <c r="E4478"/>
      <c r="F4478"/>
      <c r="G4478"/>
      <c r="H4478"/>
      <c r="I4478"/>
    </row>
    <row r="4479" spans="1:9" ht="12.75" x14ac:dyDescent="0.2">
      <c r="A4479"/>
      <c r="B4479"/>
      <c r="C4479"/>
      <c r="D4479"/>
      <c r="E4479"/>
      <c r="F4479"/>
      <c r="G4479"/>
      <c r="H4479"/>
      <c r="I4479"/>
    </row>
    <row r="4480" spans="1:9" ht="12.75" x14ac:dyDescent="0.2">
      <c r="A4480"/>
      <c r="B4480"/>
      <c r="C4480"/>
      <c r="D4480"/>
      <c r="E4480"/>
      <c r="F4480"/>
      <c r="G4480"/>
      <c r="H4480"/>
      <c r="I4480"/>
    </row>
    <row r="4481" spans="1:9" ht="12.75" x14ac:dyDescent="0.2">
      <c r="A4481"/>
      <c r="B4481"/>
      <c r="C4481"/>
      <c r="D4481"/>
      <c r="E4481"/>
      <c r="F4481"/>
      <c r="G4481"/>
      <c r="H4481"/>
      <c r="I4481"/>
    </row>
    <row r="4482" spans="1:9" ht="12.75" x14ac:dyDescent="0.2">
      <c r="A4482"/>
      <c r="B4482"/>
      <c r="C4482"/>
      <c r="D4482"/>
      <c r="E4482"/>
      <c r="F4482"/>
      <c r="G4482"/>
      <c r="H4482"/>
      <c r="I4482"/>
    </row>
    <row r="4483" spans="1:9" ht="12.75" x14ac:dyDescent="0.2">
      <c r="A4483"/>
      <c r="B4483"/>
      <c r="C4483"/>
      <c r="D4483"/>
      <c r="E4483"/>
      <c r="F4483"/>
      <c r="G4483"/>
      <c r="H4483"/>
      <c r="I4483"/>
    </row>
    <row r="4484" spans="1:9" ht="12.75" x14ac:dyDescent="0.2">
      <c r="A4484"/>
      <c r="B4484"/>
      <c r="C4484"/>
      <c r="D4484"/>
      <c r="E4484"/>
      <c r="F4484"/>
      <c r="G4484"/>
      <c r="H4484"/>
      <c r="I4484"/>
    </row>
    <row r="4485" spans="1:9" ht="12.75" x14ac:dyDescent="0.2">
      <c r="A4485"/>
      <c r="B4485"/>
      <c r="C4485"/>
      <c r="D4485"/>
      <c r="E4485"/>
      <c r="F4485"/>
      <c r="G4485"/>
      <c r="H4485"/>
      <c r="I4485"/>
    </row>
    <row r="4486" spans="1:9" ht="12.75" x14ac:dyDescent="0.2">
      <c r="A4486"/>
      <c r="B4486"/>
      <c r="C4486"/>
      <c r="D4486"/>
      <c r="E4486"/>
      <c r="F4486"/>
      <c r="G4486"/>
      <c r="H4486"/>
      <c r="I4486"/>
    </row>
    <row r="4487" spans="1:9" ht="12.75" x14ac:dyDescent="0.2">
      <c r="A4487"/>
      <c r="B4487"/>
      <c r="C4487"/>
      <c r="D4487"/>
      <c r="E4487"/>
      <c r="F4487"/>
      <c r="G4487"/>
      <c r="H4487"/>
      <c r="I4487"/>
    </row>
    <row r="4488" spans="1:9" ht="12.75" x14ac:dyDescent="0.2">
      <c r="A4488"/>
      <c r="B4488"/>
      <c r="C4488"/>
      <c r="D4488"/>
      <c r="E4488"/>
      <c r="F4488"/>
      <c r="G4488"/>
      <c r="H4488"/>
      <c r="I4488"/>
    </row>
    <row r="4489" spans="1:9" ht="12.75" x14ac:dyDescent="0.2">
      <c r="A4489"/>
      <c r="B4489"/>
      <c r="C4489"/>
      <c r="D4489"/>
      <c r="E4489"/>
      <c r="F4489"/>
      <c r="G4489"/>
      <c r="H4489"/>
      <c r="I4489"/>
    </row>
    <row r="4490" spans="1:9" ht="12.75" x14ac:dyDescent="0.2">
      <c r="A4490"/>
      <c r="B4490"/>
      <c r="C4490"/>
      <c r="D4490"/>
      <c r="E4490"/>
      <c r="F4490"/>
      <c r="G4490"/>
      <c r="H4490"/>
      <c r="I4490"/>
    </row>
    <row r="4491" spans="1:9" ht="12.75" x14ac:dyDescent="0.2">
      <c r="A4491"/>
      <c r="B4491"/>
      <c r="C4491"/>
      <c r="D4491"/>
      <c r="E4491"/>
      <c r="F4491"/>
      <c r="G4491"/>
      <c r="H4491"/>
      <c r="I4491"/>
    </row>
    <row r="4492" spans="1:9" ht="12.75" x14ac:dyDescent="0.2">
      <c r="A4492"/>
      <c r="B4492"/>
      <c r="C4492"/>
      <c r="D4492"/>
      <c r="E4492"/>
      <c r="F4492"/>
      <c r="G4492"/>
      <c r="H4492"/>
      <c r="I4492"/>
    </row>
    <row r="4493" spans="1:9" ht="12.75" x14ac:dyDescent="0.2">
      <c r="A4493"/>
      <c r="B4493"/>
      <c r="C4493"/>
      <c r="D4493"/>
      <c r="E4493"/>
      <c r="F4493"/>
      <c r="G4493"/>
      <c r="H4493"/>
      <c r="I4493"/>
    </row>
    <row r="4494" spans="1:9" ht="12.75" x14ac:dyDescent="0.2">
      <c r="A4494"/>
      <c r="B4494"/>
      <c r="C4494"/>
      <c r="D4494"/>
      <c r="E4494"/>
      <c r="F4494"/>
      <c r="G4494"/>
      <c r="H4494"/>
      <c r="I4494"/>
    </row>
    <row r="4495" spans="1:9" ht="12.75" x14ac:dyDescent="0.2">
      <c r="A4495"/>
      <c r="B4495"/>
      <c r="C4495"/>
      <c r="D4495"/>
      <c r="E4495"/>
      <c r="F4495"/>
      <c r="G4495"/>
      <c r="H4495"/>
      <c r="I4495"/>
    </row>
    <row r="4496" spans="1:9" ht="12.75" x14ac:dyDescent="0.2">
      <c r="A4496"/>
      <c r="B4496"/>
      <c r="C4496"/>
      <c r="D4496"/>
      <c r="E4496"/>
      <c r="F4496"/>
      <c r="G4496"/>
      <c r="H4496"/>
      <c r="I4496"/>
    </row>
    <row r="4497" spans="1:9" ht="12.75" x14ac:dyDescent="0.2">
      <c r="A4497"/>
      <c r="B4497"/>
      <c r="C4497"/>
      <c r="D4497"/>
      <c r="E4497"/>
      <c r="F4497"/>
      <c r="G4497"/>
      <c r="H4497"/>
      <c r="I4497"/>
    </row>
    <row r="4498" spans="1:9" ht="12.75" x14ac:dyDescent="0.2">
      <c r="A4498"/>
      <c r="B4498"/>
      <c r="C4498"/>
      <c r="D4498"/>
      <c r="E4498"/>
      <c r="F4498"/>
      <c r="G4498"/>
      <c r="H4498"/>
      <c r="I4498"/>
    </row>
    <row r="4499" spans="1:9" ht="12.75" x14ac:dyDescent="0.2">
      <c r="A4499"/>
      <c r="B4499"/>
      <c r="C4499"/>
      <c r="D4499"/>
      <c r="E4499"/>
      <c r="F4499"/>
      <c r="G4499"/>
      <c r="H4499"/>
      <c r="I4499"/>
    </row>
    <row r="4500" spans="1:9" ht="12.75" x14ac:dyDescent="0.2">
      <c r="A4500"/>
      <c r="B4500"/>
      <c r="C4500"/>
      <c r="D4500"/>
      <c r="E4500"/>
      <c r="F4500"/>
      <c r="G4500"/>
      <c r="H4500"/>
      <c r="I4500"/>
    </row>
    <row r="4501" spans="1:9" ht="12.75" x14ac:dyDescent="0.2">
      <c r="A4501"/>
      <c r="B4501"/>
      <c r="C4501"/>
      <c r="D4501"/>
      <c r="E4501"/>
      <c r="F4501"/>
      <c r="G4501"/>
      <c r="H4501"/>
      <c r="I4501"/>
    </row>
    <row r="4502" spans="1:9" ht="12.75" x14ac:dyDescent="0.2">
      <c r="A4502"/>
      <c r="B4502"/>
      <c r="C4502"/>
      <c r="D4502"/>
      <c r="E4502"/>
      <c r="F4502"/>
      <c r="G4502"/>
      <c r="H4502"/>
      <c r="I4502"/>
    </row>
    <row r="4503" spans="1:9" ht="12.75" x14ac:dyDescent="0.2">
      <c r="A4503"/>
      <c r="B4503"/>
      <c r="C4503"/>
      <c r="D4503"/>
      <c r="E4503"/>
      <c r="F4503"/>
      <c r="G4503"/>
      <c r="H4503"/>
      <c r="I4503"/>
    </row>
    <row r="4504" spans="1:9" ht="12.75" x14ac:dyDescent="0.2">
      <c r="A4504"/>
      <c r="B4504"/>
      <c r="C4504"/>
      <c r="D4504"/>
      <c r="E4504"/>
      <c r="F4504"/>
      <c r="G4504"/>
      <c r="H4504"/>
      <c r="I4504"/>
    </row>
    <row r="4505" spans="1:9" ht="12.75" x14ac:dyDescent="0.2">
      <c r="A4505"/>
      <c r="B4505"/>
      <c r="C4505"/>
      <c r="D4505"/>
      <c r="E4505"/>
      <c r="F4505"/>
      <c r="G4505"/>
      <c r="H4505"/>
      <c r="I4505"/>
    </row>
    <row r="4506" spans="1:9" ht="12.75" x14ac:dyDescent="0.2">
      <c r="A4506"/>
      <c r="B4506"/>
      <c r="C4506"/>
      <c r="D4506"/>
      <c r="E4506"/>
      <c r="F4506"/>
      <c r="G4506"/>
      <c r="H4506"/>
      <c r="I4506"/>
    </row>
    <row r="4507" spans="1:9" ht="12.75" x14ac:dyDescent="0.2">
      <c r="A4507"/>
      <c r="B4507"/>
      <c r="C4507"/>
      <c r="D4507"/>
      <c r="E4507"/>
      <c r="F4507"/>
      <c r="G4507"/>
      <c r="H4507"/>
      <c r="I4507"/>
    </row>
    <row r="4508" spans="1:9" ht="12.75" x14ac:dyDescent="0.2">
      <c r="A4508"/>
      <c r="B4508"/>
      <c r="C4508"/>
      <c r="D4508"/>
      <c r="E4508"/>
      <c r="F4508"/>
      <c r="G4508"/>
      <c r="H4508"/>
      <c r="I4508"/>
    </row>
    <row r="4509" spans="1:9" ht="12.75" x14ac:dyDescent="0.2">
      <c r="A4509"/>
      <c r="B4509"/>
      <c r="C4509"/>
      <c r="D4509"/>
      <c r="E4509"/>
      <c r="F4509"/>
      <c r="G4509"/>
      <c r="H4509"/>
      <c r="I4509"/>
    </row>
    <row r="4510" spans="1:9" ht="12.75" x14ac:dyDescent="0.2">
      <c r="A4510"/>
      <c r="B4510"/>
      <c r="C4510"/>
      <c r="D4510"/>
      <c r="E4510"/>
      <c r="F4510"/>
      <c r="G4510"/>
      <c r="H4510"/>
      <c r="I4510"/>
    </row>
    <row r="4511" spans="1:9" ht="12.75" x14ac:dyDescent="0.2">
      <c r="A4511"/>
      <c r="B4511"/>
      <c r="C4511"/>
      <c r="D4511"/>
      <c r="E4511"/>
      <c r="F4511"/>
      <c r="G4511"/>
      <c r="H4511"/>
      <c r="I4511"/>
    </row>
    <row r="4512" spans="1:9" ht="12.75" x14ac:dyDescent="0.2">
      <c r="A4512"/>
      <c r="B4512"/>
      <c r="C4512"/>
      <c r="D4512"/>
      <c r="E4512"/>
      <c r="F4512"/>
      <c r="G4512"/>
      <c r="H4512"/>
      <c r="I4512"/>
    </row>
    <row r="4513" spans="1:9" ht="12.75" x14ac:dyDescent="0.2">
      <c r="A4513"/>
      <c r="B4513"/>
      <c r="C4513"/>
      <c r="D4513"/>
      <c r="E4513"/>
      <c r="F4513"/>
      <c r="G4513"/>
      <c r="H4513"/>
      <c r="I4513"/>
    </row>
    <row r="4514" spans="1:9" ht="12.75" x14ac:dyDescent="0.2">
      <c r="A4514"/>
      <c r="B4514"/>
      <c r="C4514"/>
      <c r="D4514"/>
      <c r="E4514"/>
      <c r="F4514"/>
      <c r="G4514"/>
      <c r="H4514"/>
      <c r="I4514"/>
    </row>
    <row r="4515" spans="1:9" ht="12.75" x14ac:dyDescent="0.2">
      <c r="A4515"/>
      <c r="B4515"/>
      <c r="C4515"/>
      <c r="D4515"/>
      <c r="E4515"/>
      <c r="F4515"/>
      <c r="G4515"/>
      <c r="H4515"/>
      <c r="I4515"/>
    </row>
    <row r="4516" spans="1:9" ht="12.75" x14ac:dyDescent="0.2">
      <c r="A4516"/>
      <c r="B4516"/>
      <c r="C4516"/>
      <c r="D4516"/>
      <c r="E4516"/>
      <c r="F4516"/>
      <c r="G4516"/>
      <c r="H4516"/>
      <c r="I4516"/>
    </row>
    <row r="4517" spans="1:9" ht="12.75" x14ac:dyDescent="0.2">
      <c r="A4517"/>
      <c r="B4517"/>
      <c r="C4517"/>
      <c r="D4517"/>
      <c r="E4517"/>
      <c r="F4517"/>
      <c r="G4517"/>
      <c r="H4517"/>
      <c r="I4517"/>
    </row>
    <row r="4518" spans="1:9" ht="12.75" x14ac:dyDescent="0.2">
      <c r="A4518"/>
      <c r="B4518"/>
      <c r="C4518"/>
      <c r="D4518"/>
      <c r="E4518"/>
      <c r="F4518"/>
      <c r="G4518"/>
      <c r="H4518"/>
      <c r="I4518"/>
    </row>
    <row r="4519" spans="1:9" ht="12.75" x14ac:dyDescent="0.2">
      <c r="A4519"/>
      <c r="B4519"/>
      <c r="C4519"/>
      <c r="D4519"/>
      <c r="E4519"/>
      <c r="F4519"/>
      <c r="G4519"/>
      <c r="H4519"/>
      <c r="I4519"/>
    </row>
    <row r="4520" spans="1:9" ht="12.75" x14ac:dyDescent="0.2">
      <c r="A4520"/>
      <c r="B4520"/>
      <c r="C4520"/>
      <c r="D4520"/>
      <c r="E4520"/>
      <c r="F4520"/>
      <c r="G4520"/>
      <c r="H4520"/>
      <c r="I4520"/>
    </row>
    <row r="4521" spans="1:9" ht="12.75" x14ac:dyDescent="0.2">
      <c r="A4521"/>
      <c r="B4521"/>
      <c r="C4521"/>
      <c r="D4521"/>
      <c r="E4521"/>
      <c r="F4521"/>
      <c r="G4521"/>
      <c r="H4521"/>
      <c r="I4521"/>
    </row>
    <row r="4522" spans="1:9" ht="12.75" x14ac:dyDescent="0.2">
      <c r="A4522"/>
      <c r="B4522"/>
      <c r="C4522"/>
      <c r="D4522"/>
      <c r="E4522"/>
      <c r="F4522"/>
      <c r="G4522"/>
      <c r="H4522"/>
      <c r="I4522"/>
    </row>
    <row r="4523" spans="1:9" ht="12.75" x14ac:dyDescent="0.2">
      <c r="A4523"/>
      <c r="B4523"/>
      <c r="C4523"/>
      <c r="D4523"/>
      <c r="E4523"/>
      <c r="F4523"/>
      <c r="G4523"/>
      <c r="H4523"/>
      <c r="I4523"/>
    </row>
    <row r="4524" spans="1:9" ht="12.75" x14ac:dyDescent="0.2">
      <c r="A4524"/>
      <c r="B4524"/>
      <c r="C4524"/>
      <c r="D4524"/>
      <c r="E4524"/>
      <c r="F4524"/>
      <c r="G4524"/>
      <c r="H4524"/>
      <c r="I4524"/>
    </row>
    <row r="4525" spans="1:9" ht="12.75" x14ac:dyDescent="0.2">
      <c r="A4525"/>
      <c r="B4525"/>
      <c r="C4525"/>
      <c r="D4525"/>
      <c r="E4525"/>
      <c r="F4525"/>
      <c r="G4525"/>
      <c r="H4525"/>
      <c r="I4525"/>
    </row>
    <row r="4526" spans="1:9" ht="12.75" x14ac:dyDescent="0.2">
      <c r="A4526"/>
      <c r="B4526"/>
      <c r="C4526"/>
      <c r="D4526"/>
      <c r="E4526"/>
      <c r="F4526"/>
      <c r="G4526"/>
      <c r="H4526"/>
      <c r="I4526"/>
    </row>
    <row r="4527" spans="1:9" ht="12.75" x14ac:dyDescent="0.2">
      <c r="A4527"/>
      <c r="B4527"/>
      <c r="C4527"/>
      <c r="D4527"/>
      <c r="E4527"/>
      <c r="F4527"/>
      <c r="G4527"/>
      <c r="H4527"/>
      <c r="I4527"/>
    </row>
    <row r="4528" spans="1:9" ht="12.75" x14ac:dyDescent="0.2">
      <c r="A4528"/>
      <c r="B4528"/>
      <c r="C4528"/>
      <c r="D4528"/>
      <c r="E4528"/>
      <c r="F4528"/>
      <c r="G4528"/>
      <c r="H4528"/>
      <c r="I4528"/>
    </row>
    <row r="4529" spans="1:9" ht="12.75" x14ac:dyDescent="0.2">
      <c r="A4529"/>
      <c r="B4529"/>
      <c r="C4529"/>
      <c r="D4529"/>
      <c r="E4529"/>
      <c r="F4529"/>
      <c r="G4529"/>
      <c r="H4529"/>
      <c r="I4529"/>
    </row>
    <row r="4530" spans="1:9" ht="12.75" x14ac:dyDescent="0.2">
      <c r="A4530"/>
      <c r="B4530"/>
      <c r="C4530"/>
      <c r="D4530"/>
      <c r="E4530"/>
      <c r="F4530"/>
      <c r="G4530"/>
      <c r="H4530"/>
      <c r="I4530"/>
    </row>
    <row r="4531" spans="1:9" ht="12.75" x14ac:dyDescent="0.2">
      <c r="A4531"/>
      <c r="B4531"/>
      <c r="C4531"/>
      <c r="D4531"/>
      <c r="E4531"/>
      <c r="F4531"/>
      <c r="G4531"/>
      <c r="H4531"/>
      <c r="I4531"/>
    </row>
    <row r="4532" spans="1:9" ht="12.75" x14ac:dyDescent="0.2">
      <c r="A4532"/>
      <c r="B4532"/>
      <c r="C4532"/>
      <c r="D4532"/>
      <c r="E4532"/>
      <c r="F4532"/>
      <c r="G4532"/>
      <c r="H4532"/>
      <c r="I4532"/>
    </row>
    <row r="4533" spans="1:9" ht="12.75" x14ac:dyDescent="0.2">
      <c r="A4533"/>
      <c r="B4533"/>
      <c r="C4533"/>
      <c r="D4533"/>
      <c r="E4533"/>
      <c r="F4533"/>
      <c r="G4533"/>
      <c r="H4533"/>
      <c r="I4533"/>
    </row>
    <row r="4534" spans="1:9" ht="12.75" x14ac:dyDescent="0.2">
      <c r="A4534"/>
      <c r="B4534"/>
      <c r="C4534"/>
      <c r="D4534"/>
      <c r="E4534"/>
      <c r="F4534"/>
      <c r="G4534"/>
      <c r="H4534"/>
      <c r="I4534"/>
    </row>
    <row r="4535" spans="1:9" ht="12.75" x14ac:dyDescent="0.2">
      <c r="A4535"/>
      <c r="B4535"/>
      <c r="C4535"/>
      <c r="D4535"/>
      <c r="E4535"/>
      <c r="F4535"/>
      <c r="G4535"/>
      <c r="H4535"/>
      <c r="I4535"/>
    </row>
    <row r="4536" spans="1:9" ht="12.75" x14ac:dyDescent="0.2">
      <c r="A4536"/>
      <c r="B4536"/>
      <c r="C4536"/>
      <c r="D4536"/>
      <c r="E4536"/>
      <c r="F4536"/>
      <c r="G4536"/>
      <c r="H4536"/>
      <c r="I4536"/>
    </row>
    <row r="4537" spans="1:9" ht="12.75" x14ac:dyDescent="0.2">
      <c r="A4537"/>
      <c r="B4537"/>
      <c r="C4537"/>
      <c r="D4537"/>
      <c r="E4537"/>
      <c r="F4537"/>
      <c r="G4537"/>
      <c r="H4537"/>
      <c r="I4537"/>
    </row>
    <row r="4538" spans="1:9" ht="12.75" x14ac:dyDescent="0.2">
      <c r="A4538"/>
      <c r="B4538"/>
      <c r="C4538"/>
      <c r="D4538"/>
      <c r="E4538"/>
      <c r="F4538"/>
      <c r="G4538"/>
      <c r="H4538"/>
      <c r="I4538"/>
    </row>
    <row r="4539" spans="1:9" ht="12.75" x14ac:dyDescent="0.2">
      <c r="A4539"/>
      <c r="B4539"/>
      <c r="C4539"/>
      <c r="D4539"/>
      <c r="E4539"/>
      <c r="F4539"/>
      <c r="G4539"/>
      <c r="H4539"/>
      <c r="I4539"/>
    </row>
    <row r="4540" spans="1:9" ht="12.75" x14ac:dyDescent="0.2">
      <c r="A4540"/>
      <c r="B4540"/>
      <c r="C4540"/>
      <c r="D4540"/>
      <c r="E4540"/>
      <c r="F4540"/>
      <c r="G4540"/>
      <c r="H4540"/>
      <c r="I4540"/>
    </row>
    <row r="4541" spans="1:9" ht="12.75" x14ac:dyDescent="0.2">
      <c r="A4541"/>
      <c r="B4541"/>
      <c r="C4541"/>
      <c r="D4541"/>
      <c r="E4541"/>
      <c r="F4541"/>
      <c r="G4541"/>
      <c r="H4541"/>
      <c r="I4541"/>
    </row>
    <row r="4542" spans="1:9" ht="12.75" x14ac:dyDescent="0.2">
      <c r="A4542"/>
      <c r="B4542"/>
      <c r="C4542"/>
      <c r="D4542"/>
      <c r="E4542"/>
      <c r="F4542"/>
      <c r="G4542"/>
      <c r="H4542"/>
      <c r="I4542"/>
    </row>
    <row r="4543" spans="1:9" ht="12.75" x14ac:dyDescent="0.2">
      <c r="A4543"/>
      <c r="B4543"/>
      <c r="C4543"/>
      <c r="D4543"/>
      <c r="E4543"/>
      <c r="F4543"/>
      <c r="G4543"/>
      <c r="H4543"/>
      <c r="I4543"/>
    </row>
    <row r="4544" spans="1:9" ht="12.75" x14ac:dyDescent="0.2">
      <c r="A4544"/>
      <c r="B4544"/>
      <c r="C4544"/>
      <c r="D4544"/>
      <c r="E4544"/>
      <c r="F4544"/>
      <c r="G4544"/>
      <c r="H4544"/>
      <c r="I4544"/>
    </row>
    <row r="4545" spans="1:9" ht="12.75" x14ac:dyDescent="0.2">
      <c r="A4545"/>
      <c r="B4545"/>
      <c r="C4545"/>
      <c r="D4545"/>
      <c r="E4545"/>
      <c r="F4545"/>
      <c r="G4545"/>
      <c r="H4545"/>
      <c r="I4545"/>
    </row>
    <row r="4546" spans="1:9" ht="12.75" x14ac:dyDescent="0.2">
      <c r="A4546"/>
      <c r="B4546"/>
      <c r="C4546"/>
      <c r="D4546"/>
      <c r="E4546"/>
      <c r="F4546"/>
      <c r="G4546"/>
      <c r="H4546"/>
      <c r="I4546"/>
    </row>
    <row r="4547" spans="1:9" ht="12.75" x14ac:dyDescent="0.2">
      <c r="A4547"/>
      <c r="B4547"/>
      <c r="C4547"/>
      <c r="D4547"/>
      <c r="E4547"/>
      <c r="F4547"/>
      <c r="G4547"/>
      <c r="H4547"/>
      <c r="I4547"/>
    </row>
    <row r="4548" spans="1:9" ht="12.75" x14ac:dyDescent="0.2">
      <c r="A4548"/>
      <c r="B4548"/>
      <c r="C4548"/>
      <c r="D4548"/>
      <c r="E4548"/>
      <c r="F4548"/>
      <c r="G4548"/>
      <c r="H4548"/>
      <c r="I4548"/>
    </row>
    <row r="4549" spans="1:9" ht="12.75" x14ac:dyDescent="0.2">
      <c r="A4549"/>
      <c r="B4549"/>
      <c r="C4549"/>
      <c r="D4549"/>
      <c r="E4549"/>
      <c r="F4549"/>
      <c r="G4549"/>
      <c r="H4549"/>
      <c r="I4549"/>
    </row>
    <row r="4550" spans="1:9" ht="12.75" x14ac:dyDescent="0.2">
      <c r="A4550"/>
      <c r="B4550"/>
      <c r="C4550"/>
      <c r="D4550"/>
      <c r="E4550"/>
      <c r="F4550"/>
      <c r="G4550"/>
      <c r="H4550"/>
      <c r="I4550"/>
    </row>
    <row r="4551" spans="1:9" ht="12.75" x14ac:dyDescent="0.2">
      <c r="A4551"/>
      <c r="B4551"/>
      <c r="C4551"/>
      <c r="D4551"/>
      <c r="E4551"/>
      <c r="F4551"/>
      <c r="G4551"/>
      <c r="H4551"/>
      <c r="I4551"/>
    </row>
    <row r="4552" spans="1:9" ht="12.75" x14ac:dyDescent="0.2">
      <c r="A4552"/>
      <c r="B4552"/>
      <c r="C4552"/>
      <c r="D4552"/>
      <c r="E4552"/>
      <c r="F4552"/>
      <c r="G4552"/>
      <c r="H4552"/>
      <c r="I4552"/>
    </row>
    <row r="4553" spans="1:9" ht="12.75" x14ac:dyDescent="0.2">
      <c r="A4553"/>
      <c r="B4553"/>
      <c r="C4553"/>
      <c r="D4553"/>
      <c r="E4553"/>
      <c r="F4553"/>
      <c r="G4553"/>
      <c r="H4553"/>
      <c r="I4553"/>
    </row>
    <row r="4554" spans="1:9" ht="12.75" x14ac:dyDescent="0.2">
      <c r="A4554"/>
      <c r="B4554"/>
      <c r="C4554"/>
      <c r="D4554"/>
      <c r="E4554"/>
      <c r="F4554"/>
      <c r="G4554"/>
      <c r="H4554"/>
      <c r="I4554"/>
    </row>
    <row r="4555" spans="1:9" ht="12.75" x14ac:dyDescent="0.2">
      <c r="A4555"/>
      <c r="B4555"/>
      <c r="C4555"/>
      <c r="D4555"/>
      <c r="E4555"/>
      <c r="F4555"/>
      <c r="G4555"/>
      <c r="H4555"/>
      <c r="I4555"/>
    </row>
    <row r="4556" spans="1:9" ht="12.75" x14ac:dyDescent="0.2">
      <c r="A4556"/>
      <c r="B4556"/>
      <c r="C4556"/>
      <c r="D4556"/>
      <c r="E4556"/>
      <c r="F4556"/>
      <c r="G4556"/>
      <c r="H4556"/>
      <c r="I4556"/>
    </row>
    <row r="4557" spans="1:9" ht="12.75" x14ac:dyDescent="0.2">
      <c r="A4557"/>
      <c r="B4557"/>
      <c r="C4557"/>
      <c r="D4557"/>
      <c r="E4557"/>
      <c r="F4557"/>
      <c r="G4557"/>
      <c r="H4557"/>
      <c r="I4557"/>
    </row>
    <row r="4558" spans="1:9" ht="12.75" x14ac:dyDescent="0.2">
      <c r="A4558"/>
      <c r="B4558"/>
      <c r="C4558"/>
      <c r="D4558"/>
      <c r="E4558"/>
      <c r="F4558"/>
      <c r="G4558"/>
      <c r="H4558"/>
      <c r="I4558"/>
    </row>
    <row r="4559" spans="1:9" ht="12.75" x14ac:dyDescent="0.2">
      <c r="A4559"/>
      <c r="B4559"/>
      <c r="C4559"/>
      <c r="D4559"/>
      <c r="E4559"/>
      <c r="F4559"/>
      <c r="G4559"/>
      <c r="H4559"/>
      <c r="I4559"/>
    </row>
    <row r="4560" spans="1:9" ht="12.75" x14ac:dyDescent="0.2">
      <c r="A4560"/>
      <c r="B4560"/>
      <c r="C4560"/>
      <c r="D4560"/>
      <c r="E4560"/>
      <c r="F4560"/>
      <c r="G4560"/>
      <c r="H4560"/>
      <c r="I4560"/>
    </row>
    <row r="4561" spans="1:9" ht="12.75" x14ac:dyDescent="0.2">
      <c r="A4561"/>
      <c r="B4561"/>
      <c r="C4561"/>
      <c r="D4561"/>
      <c r="E4561"/>
      <c r="F4561"/>
      <c r="G4561"/>
      <c r="H4561"/>
      <c r="I4561"/>
    </row>
    <row r="4562" spans="1:9" ht="12.75" x14ac:dyDescent="0.2">
      <c r="A4562"/>
      <c r="B4562"/>
      <c r="C4562"/>
      <c r="D4562"/>
      <c r="E4562"/>
      <c r="F4562"/>
      <c r="G4562"/>
      <c r="H4562"/>
      <c r="I4562"/>
    </row>
    <row r="4563" spans="1:9" ht="12.75" x14ac:dyDescent="0.2">
      <c r="A4563"/>
      <c r="B4563"/>
      <c r="C4563"/>
      <c r="D4563"/>
      <c r="E4563"/>
      <c r="F4563"/>
      <c r="G4563"/>
      <c r="H4563"/>
      <c r="I4563"/>
    </row>
    <row r="4564" spans="1:9" ht="12.75" x14ac:dyDescent="0.2">
      <c r="A4564"/>
      <c r="B4564"/>
      <c r="C4564"/>
      <c r="D4564"/>
      <c r="E4564"/>
      <c r="F4564"/>
      <c r="G4564"/>
      <c r="H4564"/>
      <c r="I4564"/>
    </row>
    <row r="4565" spans="1:9" ht="12.75" x14ac:dyDescent="0.2">
      <c r="A4565"/>
      <c r="B4565"/>
      <c r="C4565"/>
      <c r="D4565"/>
      <c r="E4565"/>
      <c r="F4565"/>
      <c r="G4565"/>
      <c r="H4565"/>
      <c r="I4565"/>
    </row>
    <row r="4566" spans="1:9" ht="12.75" x14ac:dyDescent="0.2">
      <c r="A4566"/>
      <c r="B4566"/>
      <c r="C4566"/>
      <c r="D4566"/>
      <c r="E4566"/>
      <c r="F4566"/>
      <c r="G4566"/>
      <c r="H4566"/>
      <c r="I4566"/>
    </row>
    <row r="4567" spans="1:9" ht="12.75" x14ac:dyDescent="0.2">
      <c r="A4567"/>
      <c r="B4567"/>
      <c r="C4567"/>
      <c r="D4567"/>
      <c r="E4567"/>
      <c r="F4567"/>
      <c r="G4567"/>
      <c r="H4567"/>
      <c r="I4567"/>
    </row>
    <row r="4568" spans="1:9" ht="12.75" x14ac:dyDescent="0.2">
      <c r="A4568"/>
      <c r="B4568"/>
      <c r="C4568"/>
      <c r="D4568"/>
      <c r="E4568"/>
      <c r="F4568"/>
      <c r="G4568"/>
      <c r="H4568"/>
      <c r="I4568"/>
    </row>
    <row r="4569" spans="1:9" ht="12.75" x14ac:dyDescent="0.2">
      <c r="A4569"/>
      <c r="B4569"/>
      <c r="C4569"/>
      <c r="D4569"/>
      <c r="E4569"/>
      <c r="F4569"/>
      <c r="G4569"/>
      <c r="H4569"/>
      <c r="I4569"/>
    </row>
    <row r="4570" spans="1:9" ht="12.75" x14ac:dyDescent="0.2">
      <c r="A4570"/>
      <c r="B4570"/>
      <c r="C4570"/>
      <c r="D4570"/>
      <c r="E4570"/>
      <c r="F4570"/>
      <c r="G4570"/>
      <c r="H4570"/>
      <c r="I4570"/>
    </row>
    <row r="4571" spans="1:9" ht="12.75" x14ac:dyDescent="0.2">
      <c r="A4571"/>
      <c r="B4571"/>
      <c r="C4571"/>
      <c r="D4571"/>
      <c r="E4571"/>
      <c r="F4571"/>
      <c r="G4571"/>
      <c r="H4571"/>
      <c r="I4571"/>
    </row>
    <row r="4572" spans="1:9" ht="12.75" x14ac:dyDescent="0.2">
      <c r="A4572"/>
      <c r="B4572"/>
      <c r="C4572"/>
      <c r="D4572"/>
      <c r="E4572"/>
      <c r="F4572"/>
      <c r="G4572"/>
      <c r="H4572"/>
      <c r="I4572"/>
    </row>
    <row r="4573" spans="1:9" ht="12.75" x14ac:dyDescent="0.2">
      <c r="A4573"/>
      <c r="B4573"/>
      <c r="C4573"/>
      <c r="D4573"/>
      <c r="E4573"/>
      <c r="F4573"/>
      <c r="G4573"/>
      <c r="H4573"/>
      <c r="I4573"/>
    </row>
    <row r="4574" spans="1:9" ht="12.75" x14ac:dyDescent="0.2">
      <c r="A4574"/>
      <c r="B4574"/>
      <c r="C4574"/>
      <c r="D4574"/>
      <c r="E4574"/>
      <c r="F4574"/>
      <c r="G4574"/>
      <c r="H4574"/>
      <c r="I4574"/>
    </row>
    <row r="4575" spans="1:9" ht="12.75" x14ac:dyDescent="0.2">
      <c r="A4575"/>
      <c r="B4575"/>
      <c r="C4575"/>
      <c r="D4575"/>
      <c r="E4575"/>
      <c r="F4575"/>
      <c r="G4575"/>
      <c r="H4575"/>
      <c r="I4575"/>
    </row>
    <row r="4576" spans="1:9" ht="12.75" x14ac:dyDescent="0.2">
      <c r="A4576"/>
      <c r="B4576"/>
      <c r="C4576"/>
      <c r="D4576"/>
      <c r="E4576"/>
      <c r="F4576"/>
      <c r="G4576"/>
      <c r="H4576"/>
      <c r="I4576"/>
    </row>
    <row r="4577" spans="1:9" ht="12.75" x14ac:dyDescent="0.2">
      <c r="A4577"/>
      <c r="B4577"/>
      <c r="C4577"/>
      <c r="D4577"/>
      <c r="E4577"/>
      <c r="F4577"/>
      <c r="G4577"/>
      <c r="H4577"/>
      <c r="I4577"/>
    </row>
    <row r="4578" spans="1:9" ht="12.75" x14ac:dyDescent="0.2">
      <c r="A4578"/>
      <c r="B4578"/>
      <c r="C4578"/>
      <c r="D4578"/>
      <c r="E4578"/>
      <c r="F4578"/>
      <c r="G4578"/>
      <c r="H4578"/>
      <c r="I4578"/>
    </row>
    <row r="4579" spans="1:9" ht="12.75" x14ac:dyDescent="0.2">
      <c r="A4579"/>
      <c r="B4579"/>
      <c r="C4579"/>
      <c r="D4579"/>
      <c r="E4579"/>
      <c r="F4579"/>
      <c r="G4579"/>
      <c r="H4579"/>
      <c r="I4579"/>
    </row>
    <row r="4580" spans="1:9" ht="12.75" x14ac:dyDescent="0.2">
      <c r="A4580"/>
      <c r="B4580"/>
      <c r="C4580"/>
      <c r="D4580"/>
      <c r="E4580"/>
      <c r="F4580"/>
      <c r="G4580"/>
      <c r="H4580"/>
      <c r="I4580"/>
    </row>
    <row r="4581" spans="1:9" ht="12.75" x14ac:dyDescent="0.2">
      <c r="A4581"/>
      <c r="B4581"/>
      <c r="C4581"/>
      <c r="D4581"/>
      <c r="E4581"/>
      <c r="F4581"/>
      <c r="G4581"/>
      <c r="H4581"/>
      <c r="I4581"/>
    </row>
    <row r="4582" spans="1:9" ht="12.75" x14ac:dyDescent="0.2">
      <c r="A4582"/>
      <c r="B4582"/>
      <c r="C4582"/>
      <c r="D4582"/>
      <c r="E4582"/>
      <c r="F4582"/>
      <c r="G4582"/>
      <c r="H4582"/>
      <c r="I4582"/>
    </row>
    <row r="4583" spans="1:9" ht="12.75" x14ac:dyDescent="0.2">
      <c r="A4583"/>
      <c r="B4583"/>
      <c r="C4583"/>
      <c r="D4583"/>
      <c r="E4583"/>
      <c r="F4583"/>
      <c r="G4583"/>
      <c r="H4583"/>
      <c r="I4583"/>
    </row>
    <row r="4584" spans="1:9" ht="12.75" x14ac:dyDescent="0.2">
      <c r="A4584"/>
      <c r="B4584"/>
      <c r="C4584"/>
      <c r="D4584"/>
      <c r="E4584"/>
      <c r="F4584"/>
      <c r="G4584"/>
      <c r="H4584"/>
      <c r="I4584"/>
    </row>
    <row r="4585" spans="1:9" ht="12.75" x14ac:dyDescent="0.2">
      <c r="A4585"/>
      <c r="B4585"/>
      <c r="C4585"/>
      <c r="D4585"/>
      <c r="E4585"/>
      <c r="F4585"/>
      <c r="G4585"/>
      <c r="H4585"/>
      <c r="I4585"/>
    </row>
    <row r="4586" spans="1:9" ht="12.75" x14ac:dyDescent="0.2">
      <c r="A4586"/>
      <c r="B4586"/>
      <c r="C4586"/>
      <c r="D4586"/>
      <c r="E4586"/>
      <c r="F4586"/>
      <c r="G4586"/>
      <c r="H4586"/>
      <c r="I4586"/>
    </row>
    <row r="4587" spans="1:9" ht="12.75" x14ac:dyDescent="0.2">
      <c r="A4587"/>
      <c r="B4587"/>
      <c r="C4587"/>
      <c r="D4587"/>
      <c r="E4587"/>
      <c r="F4587"/>
      <c r="G4587"/>
      <c r="H4587"/>
      <c r="I4587"/>
    </row>
    <row r="4588" spans="1:9" ht="12.75" x14ac:dyDescent="0.2">
      <c r="A4588"/>
      <c r="B4588"/>
      <c r="C4588"/>
      <c r="D4588"/>
      <c r="E4588"/>
      <c r="F4588"/>
      <c r="G4588"/>
      <c r="H4588"/>
      <c r="I4588"/>
    </row>
    <row r="4589" spans="1:9" ht="12.75" x14ac:dyDescent="0.2">
      <c r="A4589"/>
      <c r="B4589"/>
      <c r="C4589"/>
      <c r="D4589"/>
      <c r="E4589"/>
      <c r="F4589"/>
      <c r="G4589"/>
      <c r="H4589"/>
      <c r="I4589"/>
    </row>
    <row r="4590" spans="1:9" ht="12.75" x14ac:dyDescent="0.2">
      <c r="A4590"/>
      <c r="B4590"/>
      <c r="C4590"/>
      <c r="D4590"/>
      <c r="E4590"/>
      <c r="F4590"/>
      <c r="G4590"/>
      <c r="H4590"/>
      <c r="I4590"/>
    </row>
    <row r="4591" spans="1:9" ht="12.75" x14ac:dyDescent="0.2">
      <c r="A4591"/>
      <c r="B4591"/>
      <c r="C4591"/>
      <c r="D4591"/>
      <c r="E4591"/>
      <c r="F4591"/>
      <c r="G4591"/>
      <c r="H4591"/>
      <c r="I4591"/>
    </row>
    <row r="4592" spans="1:9" ht="12.75" x14ac:dyDescent="0.2">
      <c r="A4592"/>
      <c r="B4592"/>
      <c r="C4592"/>
      <c r="D4592"/>
      <c r="E4592"/>
      <c r="F4592"/>
      <c r="G4592"/>
      <c r="H4592"/>
      <c r="I4592"/>
    </row>
    <row r="4593" spans="1:9" ht="12.75" x14ac:dyDescent="0.2">
      <c r="A4593"/>
      <c r="B4593"/>
      <c r="C4593"/>
      <c r="D4593"/>
      <c r="E4593"/>
      <c r="F4593"/>
      <c r="G4593"/>
      <c r="H4593"/>
      <c r="I4593"/>
    </row>
    <row r="4594" spans="1:9" ht="12.75" x14ac:dyDescent="0.2">
      <c r="A4594"/>
      <c r="B4594"/>
      <c r="C4594"/>
      <c r="D4594"/>
      <c r="E4594"/>
      <c r="F4594"/>
      <c r="G4594"/>
      <c r="H4594"/>
      <c r="I4594"/>
    </row>
    <row r="4595" spans="1:9" ht="12.75" x14ac:dyDescent="0.2">
      <c r="A4595"/>
      <c r="B4595"/>
      <c r="C4595"/>
      <c r="D4595"/>
      <c r="E4595"/>
      <c r="F4595"/>
      <c r="G4595"/>
      <c r="H4595"/>
      <c r="I4595"/>
    </row>
    <row r="4596" spans="1:9" ht="12.75" x14ac:dyDescent="0.2">
      <c r="A4596"/>
      <c r="B4596"/>
      <c r="C4596"/>
      <c r="D4596"/>
      <c r="E4596"/>
      <c r="F4596"/>
      <c r="G4596"/>
      <c r="H4596"/>
      <c r="I4596"/>
    </row>
    <row r="4597" spans="1:9" ht="12.75" x14ac:dyDescent="0.2">
      <c r="A4597"/>
      <c r="B4597"/>
      <c r="C4597"/>
      <c r="D4597"/>
      <c r="E4597"/>
      <c r="F4597"/>
      <c r="G4597"/>
      <c r="H4597"/>
      <c r="I4597"/>
    </row>
    <row r="4598" spans="1:9" ht="12.75" x14ac:dyDescent="0.2">
      <c r="A4598"/>
      <c r="B4598"/>
      <c r="C4598"/>
      <c r="D4598"/>
      <c r="E4598"/>
      <c r="F4598"/>
      <c r="G4598"/>
      <c r="H4598"/>
      <c r="I4598"/>
    </row>
    <row r="4599" spans="1:9" ht="12.75" x14ac:dyDescent="0.2">
      <c r="A4599"/>
      <c r="B4599"/>
      <c r="C4599"/>
      <c r="D4599"/>
      <c r="E4599"/>
      <c r="F4599"/>
      <c r="G4599"/>
      <c r="H4599"/>
      <c r="I4599"/>
    </row>
    <row r="4600" spans="1:9" ht="12.75" x14ac:dyDescent="0.2">
      <c r="A4600"/>
      <c r="B4600"/>
      <c r="C4600"/>
      <c r="D4600"/>
      <c r="E4600"/>
      <c r="F4600"/>
      <c r="G4600"/>
      <c r="H4600"/>
      <c r="I4600"/>
    </row>
    <row r="4601" spans="1:9" ht="12.75" x14ac:dyDescent="0.2">
      <c r="A4601"/>
      <c r="B4601"/>
      <c r="C4601"/>
      <c r="D4601"/>
      <c r="E4601"/>
      <c r="F4601"/>
      <c r="G4601"/>
      <c r="H4601"/>
      <c r="I4601"/>
    </row>
    <row r="4602" spans="1:9" ht="12.75" x14ac:dyDescent="0.2">
      <c r="A4602"/>
      <c r="B4602"/>
      <c r="C4602"/>
      <c r="D4602"/>
      <c r="E4602"/>
      <c r="F4602"/>
      <c r="G4602"/>
      <c r="H4602"/>
      <c r="I4602"/>
    </row>
    <row r="4603" spans="1:9" ht="12.75" x14ac:dyDescent="0.2">
      <c r="A4603"/>
      <c r="B4603"/>
      <c r="C4603"/>
      <c r="D4603"/>
      <c r="E4603"/>
      <c r="F4603"/>
      <c r="G4603"/>
      <c r="H4603"/>
      <c r="I4603"/>
    </row>
    <row r="4604" spans="1:9" ht="12.75" x14ac:dyDescent="0.2">
      <c r="A4604"/>
      <c r="B4604"/>
      <c r="C4604"/>
      <c r="D4604"/>
      <c r="E4604"/>
      <c r="F4604"/>
      <c r="G4604"/>
      <c r="H4604"/>
      <c r="I4604"/>
    </row>
    <row r="4605" spans="1:9" ht="12.75" x14ac:dyDescent="0.2">
      <c r="A4605"/>
      <c r="B4605"/>
      <c r="C4605"/>
      <c r="D4605"/>
      <c r="E4605"/>
      <c r="F4605"/>
      <c r="G4605"/>
      <c r="H4605"/>
      <c r="I4605"/>
    </row>
    <row r="4606" spans="1:9" ht="12.75" x14ac:dyDescent="0.2">
      <c r="A4606"/>
      <c r="B4606"/>
      <c r="C4606"/>
      <c r="D4606"/>
      <c r="E4606"/>
      <c r="F4606"/>
      <c r="G4606"/>
      <c r="H4606"/>
      <c r="I4606"/>
    </row>
    <row r="4607" spans="1:9" ht="12.75" x14ac:dyDescent="0.2">
      <c r="A4607"/>
      <c r="B4607"/>
      <c r="C4607"/>
      <c r="D4607"/>
      <c r="E4607"/>
      <c r="F4607"/>
      <c r="G4607"/>
      <c r="H4607"/>
      <c r="I4607"/>
    </row>
    <row r="4608" spans="1:9" ht="12.75" x14ac:dyDescent="0.2">
      <c r="A4608"/>
      <c r="B4608"/>
      <c r="C4608"/>
      <c r="D4608"/>
      <c r="E4608"/>
      <c r="F4608"/>
      <c r="G4608"/>
      <c r="H4608"/>
      <c r="I4608"/>
    </row>
    <row r="4609" spans="1:9" ht="12.75" x14ac:dyDescent="0.2">
      <c r="A4609"/>
      <c r="B4609"/>
      <c r="C4609"/>
      <c r="D4609"/>
      <c r="E4609"/>
      <c r="F4609"/>
      <c r="G4609"/>
      <c r="H4609"/>
      <c r="I4609"/>
    </row>
    <row r="4610" spans="1:9" ht="12.75" x14ac:dyDescent="0.2">
      <c r="A4610"/>
      <c r="B4610"/>
      <c r="C4610"/>
      <c r="D4610"/>
      <c r="E4610"/>
      <c r="F4610"/>
      <c r="G4610"/>
      <c r="H4610"/>
      <c r="I4610"/>
    </row>
    <row r="4611" spans="1:9" ht="12.75" x14ac:dyDescent="0.2">
      <c r="A4611"/>
      <c r="B4611"/>
      <c r="C4611"/>
      <c r="D4611"/>
      <c r="E4611"/>
      <c r="F4611"/>
      <c r="G4611"/>
      <c r="H4611"/>
      <c r="I4611"/>
    </row>
    <row r="4612" spans="1:9" ht="12.75" x14ac:dyDescent="0.2">
      <c r="A4612"/>
      <c r="B4612"/>
      <c r="C4612"/>
      <c r="D4612"/>
      <c r="E4612"/>
      <c r="F4612"/>
      <c r="G4612"/>
      <c r="H4612"/>
      <c r="I4612"/>
    </row>
    <row r="4613" spans="1:9" ht="12.75" x14ac:dyDescent="0.2">
      <c r="A4613"/>
      <c r="B4613"/>
      <c r="C4613"/>
      <c r="D4613"/>
      <c r="E4613"/>
      <c r="F4613"/>
      <c r="G4613"/>
      <c r="H4613"/>
      <c r="I4613"/>
    </row>
    <row r="4614" spans="1:9" ht="12.75" x14ac:dyDescent="0.2">
      <c r="A4614"/>
      <c r="B4614"/>
      <c r="C4614"/>
      <c r="D4614"/>
      <c r="E4614"/>
      <c r="F4614"/>
      <c r="G4614"/>
      <c r="H4614"/>
      <c r="I4614"/>
    </row>
    <row r="4615" spans="1:9" ht="12.75" x14ac:dyDescent="0.2">
      <c r="A4615"/>
      <c r="B4615"/>
      <c r="C4615"/>
      <c r="D4615"/>
      <c r="E4615"/>
      <c r="F4615"/>
      <c r="G4615"/>
      <c r="H4615"/>
      <c r="I4615"/>
    </row>
    <row r="4616" spans="1:9" ht="12.75" x14ac:dyDescent="0.2">
      <c r="A4616"/>
      <c r="B4616"/>
      <c r="C4616"/>
      <c r="D4616"/>
      <c r="E4616"/>
      <c r="F4616"/>
      <c r="G4616"/>
      <c r="H4616"/>
      <c r="I4616"/>
    </row>
    <row r="4617" spans="1:9" ht="12.75" x14ac:dyDescent="0.2">
      <c r="A4617"/>
      <c r="B4617"/>
      <c r="C4617"/>
      <c r="D4617"/>
      <c r="E4617"/>
      <c r="F4617"/>
      <c r="G4617"/>
      <c r="H4617"/>
      <c r="I4617"/>
    </row>
    <row r="4618" spans="1:9" ht="12.75" x14ac:dyDescent="0.2">
      <c r="A4618"/>
      <c r="B4618"/>
      <c r="C4618"/>
      <c r="D4618"/>
      <c r="E4618"/>
      <c r="F4618"/>
      <c r="G4618"/>
      <c r="H4618"/>
      <c r="I4618"/>
    </row>
    <row r="4619" spans="1:9" ht="12.75" x14ac:dyDescent="0.2">
      <c r="A4619"/>
      <c r="B4619"/>
      <c r="C4619"/>
      <c r="D4619"/>
      <c r="E4619"/>
      <c r="F4619"/>
      <c r="G4619"/>
      <c r="H4619"/>
      <c r="I4619"/>
    </row>
    <row r="4620" spans="1:9" ht="12.75" x14ac:dyDescent="0.2">
      <c r="A4620"/>
      <c r="B4620"/>
      <c r="C4620"/>
      <c r="D4620"/>
      <c r="E4620"/>
      <c r="F4620"/>
      <c r="G4620"/>
      <c r="H4620"/>
      <c r="I4620"/>
    </row>
    <row r="4621" spans="1:9" ht="12.75" x14ac:dyDescent="0.2">
      <c r="A4621"/>
      <c r="B4621"/>
      <c r="C4621"/>
      <c r="D4621"/>
      <c r="E4621"/>
      <c r="F4621"/>
      <c r="G4621"/>
      <c r="H4621"/>
      <c r="I4621"/>
    </row>
    <row r="4622" spans="1:9" ht="12.75" x14ac:dyDescent="0.2">
      <c r="A4622"/>
      <c r="B4622"/>
      <c r="C4622"/>
      <c r="D4622"/>
      <c r="E4622"/>
      <c r="F4622"/>
      <c r="G4622"/>
      <c r="H4622"/>
      <c r="I4622"/>
    </row>
    <row r="4623" spans="1:9" ht="12.75" x14ac:dyDescent="0.2">
      <c r="A4623"/>
      <c r="B4623"/>
      <c r="C4623"/>
      <c r="D4623"/>
      <c r="E4623"/>
      <c r="F4623"/>
      <c r="G4623"/>
      <c r="H4623"/>
      <c r="I4623"/>
    </row>
    <row r="4624" spans="1:9" ht="12.75" x14ac:dyDescent="0.2">
      <c r="A4624"/>
      <c r="B4624"/>
      <c r="C4624"/>
      <c r="D4624"/>
      <c r="E4624"/>
      <c r="F4624"/>
      <c r="G4624"/>
      <c r="H4624"/>
      <c r="I4624"/>
    </row>
    <row r="4625" spans="1:9" ht="12.75" x14ac:dyDescent="0.2">
      <c r="A4625"/>
      <c r="B4625"/>
      <c r="C4625"/>
      <c r="D4625"/>
      <c r="E4625"/>
      <c r="F4625"/>
      <c r="G4625"/>
      <c r="H4625"/>
      <c r="I4625"/>
    </row>
    <row r="4626" spans="1:9" ht="12.75" x14ac:dyDescent="0.2">
      <c r="A4626"/>
      <c r="B4626"/>
      <c r="C4626"/>
      <c r="D4626"/>
      <c r="E4626"/>
      <c r="F4626"/>
      <c r="G4626"/>
      <c r="H4626"/>
      <c r="I4626"/>
    </row>
    <row r="4627" spans="1:9" ht="12.75" x14ac:dyDescent="0.2">
      <c r="A4627"/>
      <c r="B4627"/>
      <c r="C4627"/>
      <c r="D4627"/>
      <c r="E4627"/>
      <c r="F4627"/>
      <c r="G4627"/>
      <c r="H4627"/>
      <c r="I4627"/>
    </row>
    <row r="4628" spans="1:9" ht="12.75" x14ac:dyDescent="0.2">
      <c r="A4628"/>
      <c r="B4628"/>
      <c r="C4628"/>
      <c r="D4628"/>
      <c r="E4628"/>
      <c r="F4628"/>
      <c r="G4628"/>
      <c r="H4628"/>
      <c r="I4628"/>
    </row>
    <row r="4629" spans="1:9" ht="12.75" x14ac:dyDescent="0.2">
      <c r="A4629"/>
      <c r="B4629"/>
      <c r="C4629"/>
      <c r="D4629"/>
      <c r="E4629"/>
      <c r="F4629"/>
      <c r="G4629"/>
      <c r="H4629"/>
      <c r="I4629"/>
    </row>
    <row r="4630" spans="1:9" ht="12.75" x14ac:dyDescent="0.2">
      <c r="A4630"/>
      <c r="B4630"/>
      <c r="C4630"/>
      <c r="D4630"/>
      <c r="E4630"/>
      <c r="F4630"/>
      <c r="G4630"/>
      <c r="H4630"/>
      <c r="I4630"/>
    </row>
    <row r="4631" spans="1:9" ht="12.75" x14ac:dyDescent="0.2">
      <c r="A4631"/>
      <c r="B4631"/>
      <c r="C4631"/>
      <c r="D4631"/>
      <c r="E4631"/>
      <c r="F4631"/>
      <c r="G4631"/>
      <c r="H4631"/>
      <c r="I4631"/>
    </row>
    <row r="4632" spans="1:9" ht="12.75" x14ac:dyDescent="0.2">
      <c r="A4632"/>
      <c r="B4632"/>
      <c r="C4632"/>
      <c r="D4632"/>
      <c r="E4632"/>
      <c r="F4632"/>
      <c r="G4632"/>
      <c r="H4632"/>
      <c r="I4632"/>
    </row>
    <row r="4633" spans="1:9" ht="12.75" x14ac:dyDescent="0.2">
      <c r="A4633"/>
      <c r="B4633"/>
      <c r="C4633"/>
      <c r="D4633"/>
      <c r="E4633"/>
      <c r="F4633"/>
      <c r="G4633"/>
      <c r="H4633"/>
      <c r="I4633"/>
    </row>
    <row r="4634" spans="1:9" ht="12.75" x14ac:dyDescent="0.2">
      <c r="A4634"/>
      <c r="B4634"/>
      <c r="C4634"/>
      <c r="D4634"/>
      <c r="E4634"/>
      <c r="F4634"/>
      <c r="G4634"/>
      <c r="H4634"/>
      <c r="I4634"/>
    </row>
    <row r="4635" spans="1:9" ht="12.75" x14ac:dyDescent="0.2">
      <c r="A4635"/>
      <c r="B4635"/>
      <c r="C4635"/>
      <c r="D4635"/>
      <c r="E4635"/>
      <c r="F4635"/>
      <c r="G4635"/>
      <c r="H4635"/>
      <c r="I4635"/>
    </row>
    <row r="4636" spans="1:9" ht="12.75" x14ac:dyDescent="0.2">
      <c r="A4636"/>
      <c r="B4636"/>
      <c r="C4636"/>
      <c r="D4636"/>
      <c r="E4636"/>
      <c r="F4636"/>
      <c r="G4636"/>
      <c r="H4636"/>
      <c r="I4636"/>
    </row>
    <row r="4637" spans="1:9" ht="12.75" x14ac:dyDescent="0.2">
      <c r="A4637"/>
      <c r="B4637"/>
      <c r="C4637"/>
      <c r="D4637"/>
      <c r="E4637"/>
      <c r="F4637"/>
      <c r="G4637"/>
      <c r="H4637"/>
      <c r="I4637"/>
    </row>
    <row r="4638" spans="1:9" ht="12.75" x14ac:dyDescent="0.2">
      <c r="A4638"/>
      <c r="B4638"/>
      <c r="C4638"/>
      <c r="D4638"/>
      <c r="E4638"/>
      <c r="F4638"/>
      <c r="G4638"/>
      <c r="H4638"/>
      <c r="I4638"/>
    </row>
    <row r="4639" spans="1:9" ht="12.75" x14ac:dyDescent="0.2">
      <c r="A4639"/>
      <c r="B4639"/>
      <c r="C4639"/>
      <c r="D4639"/>
      <c r="E4639"/>
      <c r="F4639"/>
      <c r="G4639"/>
      <c r="H4639"/>
      <c r="I4639"/>
    </row>
    <row r="4640" spans="1:9" ht="12.75" x14ac:dyDescent="0.2">
      <c r="A4640"/>
      <c r="B4640"/>
      <c r="C4640"/>
      <c r="D4640"/>
      <c r="E4640"/>
      <c r="F4640"/>
      <c r="G4640"/>
      <c r="H4640"/>
      <c r="I4640"/>
    </row>
    <row r="4641" spans="1:9" ht="12.75" x14ac:dyDescent="0.2">
      <c r="A4641"/>
      <c r="B4641"/>
      <c r="C4641"/>
      <c r="D4641"/>
      <c r="E4641"/>
      <c r="F4641"/>
      <c r="G4641"/>
      <c r="H4641"/>
      <c r="I4641"/>
    </row>
    <row r="4642" spans="1:9" ht="12.75" x14ac:dyDescent="0.2">
      <c r="A4642"/>
      <c r="B4642"/>
      <c r="C4642"/>
      <c r="D4642"/>
      <c r="E4642"/>
      <c r="F4642"/>
      <c r="G4642"/>
      <c r="H4642"/>
      <c r="I4642"/>
    </row>
    <row r="4643" spans="1:9" ht="12.75" x14ac:dyDescent="0.2">
      <c r="A4643"/>
      <c r="B4643"/>
      <c r="C4643"/>
      <c r="D4643"/>
      <c r="E4643"/>
      <c r="F4643"/>
      <c r="G4643"/>
      <c r="H4643"/>
      <c r="I4643"/>
    </row>
    <row r="4644" spans="1:9" ht="12.75" x14ac:dyDescent="0.2">
      <c r="A4644"/>
      <c r="B4644"/>
      <c r="C4644"/>
      <c r="D4644"/>
      <c r="E4644"/>
      <c r="F4644"/>
      <c r="G4644"/>
      <c r="H4644"/>
      <c r="I4644"/>
    </row>
    <row r="4645" spans="1:9" ht="12.75" x14ac:dyDescent="0.2">
      <c r="A4645"/>
      <c r="B4645"/>
      <c r="C4645"/>
      <c r="D4645"/>
      <c r="E4645"/>
      <c r="F4645"/>
      <c r="G4645"/>
      <c r="H4645"/>
      <c r="I4645"/>
    </row>
    <row r="4646" spans="1:9" ht="12.75" x14ac:dyDescent="0.2">
      <c r="A4646"/>
      <c r="B4646"/>
      <c r="C4646"/>
      <c r="D4646"/>
      <c r="E4646"/>
      <c r="F4646"/>
      <c r="G4646"/>
      <c r="H4646"/>
      <c r="I4646"/>
    </row>
    <row r="4647" spans="1:9" ht="12.75" x14ac:dyDescent="0.2">
      <c r="A4647"/>
      <c r="B4647"/>
      <c r="C4647"/>
      <c r="D4647"/>
      <c r="E4647"/>
      <c r="F4647"/>
      <c r="G4647"/>
      <c r="H4647"/>
      <c r="I4647"/>
    </row>
    <row r="4648" spans="1:9" ht="12.75" x14ac:dyDescent="0.2">
      <c r="A4648"/>
      <c r="B4648"/>
      <c r="C4648"/>
      <c r="D4648"/>
      <c r="E4648"/>
      <c r="F4648"/>
      <c r="G4648"/>
      <c r="H4648"/>
      <c r="I4648"/>
    </row>
    <row r="4649" spans="1:9" ht="12.75" x14ac:dyDescent="0.2">
      <c r="A4649"/>
      <c r="B4649"/>
      <c r="C4649"/>
      <c r="D4649"/>
      <c r="E4649"/>
      <c r="F4649"/>
      <c r="G4649"/>
      <c r="H4649"/>
      <c r="I4649"/>
    </row>
    <row r="4650" spans="1:9" ht="12.75" x14ac:dyDescent="0.2">
      <c r="A4650"/>
      <c r="B4650"/>
      <c r="C4650"/>
      <c r="D4650"/>
      <c r="E4650"/>
      <c r="F4650"/>
      <c r="G4650"/>
      <c r="H4650"/>
      <c r="I4650"/>
    </row>
    <row r="4651" spans="1:9" ht="12.75" x14ac:dyDescent="0.2">
      <c r="A4651"/>
      <c r="B4651"/>
      <c r="C4651"/>
      <c r="D4651"/>
      <c r="E4651"/>
      <c r="F4651"/>
      <c r="G4651"/>
      <c r="H4651"/>
      <c r="I4651"/>
    </row>
    <row r="4652" spans="1:9" ht="12.75" x14ac:dyDescent="0.2">
      <c r="A4652"/>
      <c r="B4652"/>
      <c r="C4652"/>
      <c r="D4652"/>
      <c r="E4652"/>
      <c r="F4652"/>
      <c r="G4652"/>
      <c r="H4652"/>
      <c r="I4652"/>
    </row>
    <row r="4653" spans="1:9" ht="12.75" x14ac:dyDescent="0.2">
      <c r="A4653"/>
      <c r="B4653"/>
      <c r="C4653"/>
      <c r="D4653"/>
      <c r="E4653"/>
      <c r="F4653"/>
      <c r="G4653"/>
      <c r="H4653"/>
      <c r="I4653"/>
    </row>
    <row r="4654" spans="1:9" ht="12.75" x14ac:dyDescent="0.2">
      <c r="A4654"/>
      <c r="B4654"/>
      <c r="C4654"/>
      <c r="D4654"/>
      <c r="E4654"/>
      <c r="F4654"/>
      <c r="G4654"/>
      <c r="H4654"/>
      <c r="I4654"/>
    </row>
    <row r="4655" spans="1:9" ht="12.75" x14ac:dyDescent="0.2">
      <c r="A4655"/>
      <c r="B4655"/>
      <c r="C4655"/>
      <c r="D4655"/>
      <c r="E4655"/>
      <c r="F4655"/>
      <c r="G4655"/>
      <c r="H4655"/>
      <c r="I4655"/>
    </row>
    <row r="4656" spans="1:9" ht="12.75" x14ac:dyDescent="0.2">
      <c r="A4656"/>
      <c r="B4656"/>
      <c r="C4656"/>
      <c r="D4656"/>
      <c r="E4656"/>
      <c r="F4656"/>
      <c r="G4656"/>
      <c r="H4656"/>
      <c r="I4656"/>
    </row>
    <row r="4657" spans="1:9" ht="12.75" x14ac:dyDescent="0.2">
      <c r="A4657"/>
      <c r="B4657"/>
      <c r="C4657"/>
      <c r="D4657"/>
      <c r="E4657"/>
      <c r="F4657"/>
      <c r="G4657"/>
      <c r="H4657"/>
      <c r="I4657"/>
    </row>
    <row r="4658" spans="1:9" ht="12.75" x14ac:dyDescent="0.2">
      <c r="A4658"/>
      <c r="B4658"/>
      <c r="C4658"/>
      <c r="D4658"/>
      <c r="E4658"/>
      <c r="F4658"/>
      <c r="G4658"/>
      <c r="H4658"/>
      <c r="I4658"/>
    </row>
    <row r="4659" spans="1:9" ht="12.75" x14ac:dyDescent="0.2">
      <c r="A4659"/>
      <c r="B4659"/>
      <c r="C4659"/>
      <c r="D4659"/>
      <c r="E4659"/>
      <c r="F4659"/>
      <c r="G4659"/>
      <c r="H4659"/>
      <c r="I4659"/>
    </row>
    <row r="4660" spans="1:9" ht="12.75" x14ac:dyDescent="0.2">
      <c r="A4660"/>
      <c r="B4660"/>
      <c r="C4660"/>
      <c r="D4660"/>
      <c r="E4660"/>
      <c r="F4660"/>
      <c r="G4660"/>
      <c r="H4660"/>
      <c r="I4660"/>
    </row>
    <row r="4661" spans="1:9" ht="12.75" x14ac:dyDescent="0.2">
      <c r="A4661"/>
      <c r="B4661"/>
      <c r="C4661"/>
      <c r="D4661"/>
      <c r="E4661"/>
      <c r="F4661"/>
      <c r="G4661"/>
      <c r="H4661"/>
      <c r="I4661"/>
    </row>
    <row r="4662" spans="1:9" ht="12.75" x14ac:dyDescent="0.2">
      <c r="A4662"/>
      <c r="B4662"/>
      <c r="C4662"/>
      <c r="D4662"/>
      <c r="E4662"/>
      <c r="F4662"/>
      <c r="G4662"/>
      <c r="H4662"/>
      <c r="I4662"/>
    </row>
    <row r="4663" spans="1:9" ht="12.75" x14ac:dyDescent="0.2">
      <c r="A4663"/>
      <c r="B4663"/>
      <c r="C4663"/>
      <c r="D4663"/>
      <c r="E4663"/>
      <c r="F4663"/>
      <c r="G4663"/>
      <c r="H4663"/>
      <c r="I4663"/>
    </row>
    <row r="4664" spans="1:9" ht="12.75" x14ac:dyDescent="0.2">
      <c r="A4664"/>
      <c r="B4664"/>
      <c r="C4664"/>
      <c r="D4664"/>
      <c r="E4664"/>
      <c r="F4664"/>
      <c r="G4664"/>
      <c r="H4664"/>
      <c r="I4664"/>
    </row>
    <row r="4665" spans="1:9" ht="12.75" x14ac:dyDescent="0.2">
      <c r="A4665"/>
      <c r="B4665"/>
      <c r="C4665"/>
      <c r="D4665"/>
      <c r="E4665"/>
      <c r="F4665"/>
      <c r="G4665"/>
      <c r="H4665"/>
      <c r="I4665"/>
    </row>
    <row r="4666" spans="1:9" ht="12.75" x14ac:dyDescent="0.2">
      <c r="A4666"/>
      <c r="B4666"/>
      <c r="C4666"/>
      <c r="D4666"/>
      <c r="E4666"/>
      <c r="F4666"/>
      <c r="G4666"/>
      <c r="H4666"/>
      <c r="I4666"/>
    </row>
    <row r="4667" spans="1:9" ht="12.75" x14ac:dyDescent="0.2">
      <c r="A4667"/>
      <c r="B4667"/>
      <c r="C4667"/>
      <c r="D4667"/>
      <c r="E4667"/>
      <c r="F4667"/>
      <c r="G4667"/>
      <c r="H4667"/>
      <c r="I4667"/>
    </row>
    <row r="4668" spans="1:9" ht="12.75" x14ac:dyDescent="0.2">
      <c r="A4668"/>
      <c r="B4668"/>
      <c r="C4668"/>
      <c r="D4668"/>
      <c r="E4668"/>
      <c r="F4668"/>
      <c r="G4668"/>
      <c r="H4668"/>
      <c r="I4668"/>
    </row>
    <row r="4669" spans="1:9" ht="12.75" x14ac:dyDescent="0.2">
      <c r="A4669"/>
      <c r="B4669"/>
      <c r="C4669"/>
      <c r="D4669"/>
      <c r="E4669"/>
      <c r="F4669"/>
      <c r="G4669"/>
      <c r="H4669"/>
      <c r="I4669"/>
    </row>
    <row r="4670" spans="1:9" ht="12.75" x14ac:dyDescent="0.2">
      <c r="A4670"/>
      <c r="B4670"/>
      <c r="C4670"/>
      <c r="D4670"/>
      <c r="E4670"/>
      <c r="F4670"/>
      <c r="G4670"/>
      <c r="H4670"/>
      <c r="I4670"/>
    </row>
    <row r="4671" spans="1:9" ht="12.75" x14ac:dyDescent="0.2">
      <c r="A4671"/>
      <c r="B4671"/>
      <c r="C4671"/>
      <c r="D4671"/>
      <c r="E4671"/>
      <c r="F4671"/>
      <c r="G4671"/>
      <c r="H4671"/>
      <c r="I4671"/>
    </row>
    <row r="4672" spans="1:9" ht="12.75" x14ac:dyDescent="0.2">
      <c r="A4672"/>
      <c r="B4672"/>
      <c r="C4672"/>
      <c r="D4672"/>
      <c r="E4672"/>
      <c r="F4672"/>
      <c r="G4672"/>
      <c r="H4672"/>
      <c r="I4672"/>
    </row>
    <row r="4673" spans="1:9" ht="12.75" x14ac:dyDescent="0.2">
      <c r="A4673"/>
      <c r="B4673"/>
      <c r="C4673"/>
      <c r="D4673"/>
      <c r="E4673"/>
      <c r="F4673"/>
      <c r="G4673"/>
      <c r="H4673"/>
      <c r="I4673"/>
    </row>
    <row r="4674" spans="1:9" ht="12.75" x14ac:dyDescent="0.2">
      <c r="A4674"/>
      <c r="B4674"/>
      <c r="C4674"/>
      <c r="D4674"/>
      <c r="E4674"/>
      <c r="F4674"/>
      <c r="G4674"/>
      <c r="H4674"/>
      <c r="I4674"/>
    </row>
    <row r="4675" spans="1:9" ht="12.75" x14ac:dyDescent="0.2">
      <c r="A4675"/>
      <c r="B4675"/>
      <c r="C4675"/>
      <c r="D4675"/>
      <c r="E4675"/>
      <c r="F4675"/>
      <c r="G4675"/>
      <c r="H4675"/>
      <c r="I4675"/>
    </row>
    <row r="4676" spans="1:9" ht="12.75" x14ac:dyDescent="0.2">
      <c r="A4676"/>
      <c r="B4676"/>
      <c r="C4676"/>
      <c r="D4676"/>
      <c r="E4676"/>
      <c r="F4676"/>
      <c r="G4676"/>
      <c r="H4676"/>
      <c r="I4676"/>
    </row>
    <row r="4677" spans="1:9" ht="12.75" x14ac:dyDescent="0.2">
      <c r="A4677"/>
      <c r="B4677"/>
      <c r="C4677"/>
      <c r="D4677"/>
      <c r="E4677"/>
      <c r="F4677"/>
      <c r="G4677"/>
      <c r="H4677"/>
      <c r="I4677"/>
    </row>
    <row r="4678" spans="1:9" ht="12.75" x14ac:dyDescent="0.2">
      <c r="A4678"/>
      <c r="B4678"/>
      <c r="C4678"/>
      <c r="D4678"/>
      <c r="E4678"/>
      <c r="F4678"/>
      <c r="G4678"/>
      <c r="H4678"/>
      <c r="I4678"/>
    </row>
    <row r="4679" spans="1:9" ht="12.75" x14ac:dyDescent="0.2">
      <c r="A4679"/>
      <c r="B4679"/>
      <c r="C4679"/>
      <c r="D4679"/>
      <c r="E4679"/>
      <c r="F4679"/>
      <c r="G4679"/>
      <c r="H4679"/>
      <c r="I4679"/>
    </row>
    <row r="4680" spans="1:9" ht="12.75" x14ac:dyDescent="0.2">
      <c r="A4680"/>
      <c r="B4680"/>
      <c r="C4680"/>
      <c r="D4680"/>
      <c r="E4680"/>
      <c r="F4680"/>
      <c r="G4680"/>
      <c r="H4680"/>
      <c r="I4680"/>
    </row>
    <row r="4681" spans="1:9" ht="12.75" x14ac:dyDescent="0.2">
      <c r="A4681"/>
      <c r="B4681"/>
      <c r="C4681"/>
      <c r="D4681"/>
      <c r="E4681"/>
      <c r="F4681"/>
      <c r="G4681"/>
      <c r="H4681"/>
      <c r="I4681"/>
    </row>
    <row r="4682" spans="1:9" ht="12.75" x14ac:dyDescent="0.2">
      <c r="A4682"/>
      <c r="B4682"/>
      <c r="C4682"/>
      <c r="D4682"/>
      <c r="E4682"/>
      <c r="F4682"/>
      <c r="G4682"/>
      <c r="H4682"/>
      <c r="I4682"/>
    </row>
    <row r="4683" spans="1:9" ht="12.75" x14ac:dyDescent="0.2">
      <c r="A4683"/>
      <c r="B4683"/>
      <c r="C4683"/>
      <c r="D4683"/>
      <c r="E4683"/>
      <c r="F4683"/>
      <c r="G4683"/>
      <c r="H4683"/>
      <c r="I4683"/>
    </row>
    <row r="4684" spans="1:9" ht="12.75" x14ac:dyDescent="0.2">
      <c r="A4684"/>
      <c r="B4684"/>
      <c r="C4684"/>
      <c r="D4684"/>
      <c r="E4684"/>
      <c r="F4684"/>
      <c r="G4684"/>
      <c r="H4684"/>
      <c r="I4684"/>
    </row>
    <row r="4685" spans="1:9" ht="12.75" x14ac:dyDescent="0.2">
      <c r="A4685"/>
      <c r="B4685"/>
      <c r="C4685"/>
      <c r="D4685"/>
      <c r="E4685"/>
      <c r="F4685"/>
      <c r="G4685"/>
      <c r="H4685"/>
      <c r="I4685"/>
    </row>
    <row r="4686" spans="1:9" ht="12.75" x14ac:dyDescent="0.2">
      <c r="A4686"/>
      <c r="B4686"/>
      <c r="C4686"/>
      <c r="D4686"/>
      <c r="E4686"/>
      <c r="F4686"/>
      <c r="G4686"/>
      <c r="H4686"/>
      <c r="I4686"/>
    </row>
    <row r="4687" spans="1:9" ht="12.75" x14ac:dyDescent="0.2">
      <c r="A4687"/>
      <c r="B4687"/>
      <c r="C4687"/>
      <c r="D4687"/>
      <c r="E4687"/>
      <c r="F4687"/>
      <c r="G4687"/>
      <c r="H4687"/>
      <c r="I4687"/>
    </row>
    <row r="4688" spans="1:9" ht="12.75" x14ac:dyDescent="0.2">
      <c r="A4688"/>
      <c r="B4688"/>
      <c r="C4688"/>
      <c r="D4688"/>
      <c r="E4688"/>
      <c r="F4688"/>
      <c r="G4688"/>
      <c r="H4688"/>
      <c r="I4688"/>
    </row>
    <row r="4689" spans="1:9" ht="12.75" x14ac:dyDescent="0.2">
      <c r="A4689"/>
      <c r="B4689"/>
      <c r="C4689"/>
      <c r="D4689"/>
      <c r="E4689"/>
      <c r="F4689"/>
      <c r="G4689"/>
      <c r="H4689"/>
      <c r="I4689"/>
    </row>
    <row r="4690" spans="1:9" ht="12.75" x14ac:dyDescent="0.2">
      <c r="A4690"/>
      <c r="B4690"/>
      <c r="C4690"/>
      <c r="D4690"/>
      <c r="E4690"/>
      <c r="F4690"/>
      <c r="G4690"/>
      <c r="H4690"/>
      <c r="I4690"/>
    </row>
    <row r="4691" spans="1:9" ht="12.75" x14ac:dyDescent="0.2">
      <c r="A4691"/>
      <c r="B4691"/>
      <c r="C4691"/>
      <c r="D4691"/>
      <c r="E4691"/>
      <c r="F4691"/>
      <c r="G4691"/>
      <c r="H4691"/>
      <c r="I4691"/>
    </row>
    <row r="4692" spans="1:9" ht="12.75" x14ac:dyDescent="0.2">
      <c r="A4692"/>
      <c r="B4692"/>
      <c r="C4692"/>
      <c r="D4692"/>
      <c r="E4692"/>
      <c r="F4692"/>
      <c r="G4692"/>
      <c r="H4692"/>
      <c r="I4692"/>
    </row>
    <row r="4693" spans="1:9" ht="12.75" x14ac:dyDescent="0.2">
      <c r="A4693"/>
      <c r="B4693"/>
      <c r="C4693"/>
      <c r="D4693"/>
      <c r="E4693"/>
      <c r="F4693"/>
      <c r="G4693"/>
      <c r="H4693"/>
      <c r="I4693"/>
    </row>
    <row r="4694" spans="1:9" ht="12.75" x14ac:dyDescent="0.2">
      <c r="A4694"/>
      <c r="B4694"/>
      <c r="C4694"/>
      <c r="D4694"/>
      <c r="E4694"/>
      <c r="F4694"/>
      <c r="G4694"/>
      <c r="H4694"/>
      <c r="I4694"/>
    </row>
    <row r="4695" spans="1:9" ht="12.75" x14ac:dyDescent="0.2">
      <c r="A4695"/>
      <c r="B4695"/>
      <c r="C4695"/>
      <c r="D4695"/>
      <c r="E4695"/>
      <c r="F4695"/>
      <c r="G4695"/>
      <c r="H4695"/>
      <c r="I4695"/>
    </row>
    <row r="4696" spans="1:9" ht="12.75" x14ac:dyDescent="0.2">
      <c r="A4696"/>
      <c r="B4696"/>
      <c r="C4696"/>
      <c r="D4696"/>
      <c r="E4696"/>
      <c r="F4696"/>
      <c r="G4696"/>
      <c r="H4696"/>
      <c r="I4696"/>
    </row>
    <row r="4697" spans="1:9" ht="12.75" x14ac:dyDescent="0.2">
      <c r="A4697"/>
      <c r="B4697"/>
      <c r="C4697"/>
      <c r="D4697"/>
      <c r="E4697"/>
      <c r="F4697"/>
      <c r="G4697"/>
      <c r="H4697"/>
      <c r="I4697"/>
    </row>
    <row r="4698" spans="1:9" ht="12.75" x14ac:dyDescent="0.2">
      <c r="A4698"/>
      <c r="B4698"/>
      <c r="C4698"/>
      <c r="D4698"/>
      <c r="E4698"/>
      <c r="F4698"/>
      <c r="G4698"/>
      <c r="H4698"/>
      <c r="I4698"/>
    </row>
    <row r="4699" spans="1:9" ht="12.75" x14ac:dyDescent="0.2">
      <c r="A4699"/>
      <c r="B4699"/>
      <c r="C4699"/>
      <c r="D4699"/>
      <c r="E4699"/>
      <c r="F4699"/>
      <c r="G4699"/>
      <c r="H4699"/>
      <c r="I4699"/>
    </row>
    <row r="4700" spans="1:9" ht="12.75" x14ac:dyDescent="0.2">
      <c r="A4700"/>
      <c r="B4700"/>
      <c r="C4700"/>
      <c r="D4700"/>
      <c r="E4700"/>
      <c r="F4700"/>
      <c r="G4700"/>
      <c r="H4700"/>
      <c r="I4700"/>
    </row>
    <row r="4701" spans="1:9" ht="12.75" x14ac:dyDescent="0.2">
      <c r="A4701"/>
      <c r="B4701"/>
      <c r="C4701"/>
      <c r="D4701"/>
      <c r="E4701"/>
      <c r="F4701"/>
      <c r="G4701"/>
      <c r="H4701"/>
      <c r="I4701"/>
    </row>
    <row r="4702" spans="1:9" ht="12.75" x14ac:dyDescent="0.2">
      <c r="A4702"/>
      <c r="B4702"/>
      <c r="C4702"/>
      <c r="D4702"/>
      <c r="E4702"/>
      <c r="F4702"/>
      <c r="G4702"/>
      <c r="H4702"/>
      <c r="I4702"/>
    </row>
    <row r="4703" spans="1:9" ht="12.75" x14ac:dyDescent="0.2">
      <c r="A4703"/>
      <c r="B4703"/>
      <c r="C4703"/>
      <c r="D4703"/>
      <c r="E4703"/>
      <c r="F4703"/>
      <c r="G4703"/>
      <c r="H4703"/>
      <c r="I4703"/>
    </row>
    <row r="4704" spans="1:9" ht="12.75" x14ac:dyDescent="0.2">
      <c r="A4704"/>
      <c r="B4704"/>
      <c r="C4704"/>
      <c r="D4704"/>
      <c r="E4704"/>
      <c r="F4704"/>
      <c r="G4704"/>
      <c r="H4704"/>
      <c r="I4704"/>
    </row>
    <row r="4705" spans="1:9" ht="12.75" x14ac:dyDescent="0.2">
      <c r="A4705"/>
      <c r="B4705"/>
      <c r="C4705"/>
      <c r="D4705"/>
      <c r="E4705"/>
      <c r="F4705"/>
      <c r="G4705"/>
      <c r="H4705"/>
      <c r="I4705"/>
    </row>
    <row r="4706" spans="1:9" ht="12.75" x14ac:dyDescent="0.2">
      <c r="A4706"/>
      <c r="B4706"/>
      <c r="C4706"/>
      <c r="D4706"/>
      <c r="E4706"/>
      <c r="F4706"/>
      <c r="G4706"/>
      <c r="H4706"/>
      <c r="I4706"/>
    </row>
    <row r="4707" spans="1:9" ht="12.75" x14ac:dyDescent="0.2">
      <c r="A4707"/>
      <c r="B4707"/>
      <c r="C4707"/>
      <c r="D4707"/>
      <c r="E4707"/>
      <c r="F4707"/>
      <c r="G4707"/>
      <c r="H4707"/>
      <c r="I4707"/>
    </row>
    <row r="4708" spans="1:9" ht="12.75" x14ac:dyDescent="0.2">
      <c r="A4708"/>
      <c r="B4708"/>
      <c r="C4708"/>
      <c r="D4708"/>
      <c r="E4708"/>
      <c r="F4708"/>
      <c r="G4708"/>
      <c r="H4708"/>
      <c r="I4708"/>
    </row>
    <row r="4709" spans="1:9" ht="12.75" x14ac:dyDescent="0.2">
      <c r="A4709"/>
      <c r="B4709"/>
      <c r="C4709"/>
      <c r="D4709"/>
      <c r="E4709"/>
      <c r="F4709"/>
      <c r="G4709"/>
      <c r="H4709"/>
      <c r="I4709"/>
    </row>
    <row r="4710" spans="1:9" ht="12.75" x14ac:dyDescent="0.2">
      <c r="A4710"/>
      <c r="B4710"/>
      <c r="C4710"/>
      <c r="D4710"/>
      <c r="E4710"/>
      <c r="F4710"/>
      <c r="G4710"/>
      <c r="H4710"/>
      <c r="I4710"/>
    </row>
    <row r="4711" spans="1:9" ht="12.75" x14ac:dyDescent="0.2">
      <c r="A4711"/>
      <c r="B4711"/>
      <c r="C4711"/>
      <c r="D4711"/>
      <c r="E4711"/>
      <c r="F4711"/>
      <c r="G4711"/>
      <c r="H4711"/>
      <c r="I4711"/>
    </row>
    <row r="4712" spans="1:9" ht="12.75" x14ac:dyDescent="0.2">
      <c r="A4712"/>
      <c r="B4712"/>
      <c r="C4712"/>
      <c r="D4712"/>
      <c r="E4712"/>
      <c r="F4712"/>
      <c r="G4712"/>
      <c r="H4712"/>
      <c r="I4712"/>
    </row>
    <row r="4713" spans="1:9" ht="12.75" x14ac:dyDescent="0.2">
      <c r="A4713"/>
      <c r="B4713"/>
      <c r="C4713"/>
      <c r="D4713"/>
      <c r="E4713"/>
      <c r="F4713"/>
      <c r="G4713"/>
      <c r="H4713"/>
      <c r="I4713"/>
    </row>
    <row r="4714" spans="1:9" ht="12.75" x14ac:dyDescent="0.2">
      <c r="A4714"/>
      <c r="B4714"/>
      <c r="C4714"/>
      <c r="D4714"/>
      <c r="E4714"/>
      <c r="F4714"/>
      <c r="G4714"/>
      <c r="H4714"/>
      <c r="I4714"/>
    </row>
    <row r="4715" spans="1:9" ht="12.75" x14ac:dyDescent="0.2">
      <c r="A4715"/>
      <c r="B4715"/>
      <c r="C4715"/>
      <c r="D4715"/>
      <c r="E4715"/>
      <c r="F4715"/>
      <c r="G4715"/>
      <c r="H4715"/>
      <c r="I4715"/>
    </row>
    <row r="4716" spans="1:9" ht="12.75" x14ac:dyDescent="0.2">
      <c r="A4716"/>
      <c r="B4716"/>
      <c r="C4716"/>
      <c r="D4716"/>
      <c r="E4716"/>
      <c r="F4716"/>
      <c r="G4716"/>
      <c r="H4716"/>
      <c r="I4716"/>
    </row>
    <row r="4717" spans="1:9" ht="12.75" x14ac:dyDescent="0.2">
      <c r="A4717"/>
      <c r="B4717"/>
      <c r="C4717"/>
      <c r="D4717"/>
      <c r="E4717"/>
      <c r="F4717"/>
      <c r="G4717"/>
      <c r="H4717"/>
      <c r="I4717"/>
    </row>
    <row r="4718" spans="1:9" ht="12.75" x14ac:dyDescent="0.2">
      <c r="A4718"/>
      <c r="B4718"/>
      <c r="C4718"/>
      <c r="D4718"/>
      <c r="E4718"/>
      <c r="F4718"/>
      <c r="G4718"/>
      <c r="H4718"/>
      <c r="I4718"/>
    </row>
    <row r="4719" spans="1:9" ht="12.75" x14ac:dyDescent="0.2">
      <c r="A4719"/>
      <c r="B4719"/>
      <c r="C4719"/>
      <c r="D4719"/>
      <c r="E4719"/>
      <c r="F4719"/>
      <c r="G4719"/>
      <c r="H4719"/>
      <c r="I4719"/>
    </row>
    <row r="4720" spans="1:9" ht="12.75" x14ac:dyDescent="0.2">
      <c r="A4720"/>
      <c r="B4720"/>
      <c r="C4720"/>
      <c r="D4720"/>
      <c r="E4720"/>
      <c r="F4720"/>
      <c r="G4720"/>
      <c r="H4720"/>
      <c r="I4720"/>
    </row>
    <row r="4721" spans="1:9" ht="12.75" x14ac:dyDescent="0.2">
      <c r="A4721"/>
      <c r="B4721"/>
      <c r="C4721"/>
      <c r="D4721"/>
      <c r="E4721"/>
      <c r="F4721"/>
      <c r="G4721"/>
      <c r="H4721"/>
      <c r="I4721"/>
    </row>
    <row r="4722" spans="1:9" ht="12.75" x14ac:dyDescent="0.2">
      <c r="A4722"/>
      <c r="B4722"/>
      <c r="C4722"/>
      <c r="D4722"/>
      <c r="E4722"/>
      <c r="F4722"/>
      <c r="G4722"/>
      <c r="H4722"/>
      <c r="I4722"/>
    </row>
    <row r="4723" spans="1:9" ht="12.75" x14ac:dyDescent="0.2">
      <c r="A4723"/>
      <c r="B4723"/>
      <c r="C4723"/>
      <c r="D4723"/>
      <c r="E4723"/>
      <c r="F4723"/>
      <c r="G4723"/>
      <c r="H4723"/>
      <c r="I4723"/>
    </row>
    <row r="4724" spans="1:9" ht="12.75" x14ac:dyDescent="0.2">
      <c r="A4724"/>
      <c r="B4724"/>
      <c r="C4724"/>
      <c r="D4724"/>
      <c r="E4724"/>
      <c r="F4724"/>
      <c r="G4724"/>
      <c r="H4724"/>
      <c r="I4724"/>
    </row>
    <row r="4725" spans="1:9" ht="12.75" x14ac:dyDescent="0.2">
      <c r="A4725"/>
      <c r="B4725"/>
      <c r="C4725"/>
      <c r="D4725"/>
      <c r="E4725"/>
      <c r="F4725"/>
      <c r="G4725"/>
      <c r="H4725"/>
      <c r="I4725"/>
    </row>
    <row r="4726" spans="1:9" ht="12.75" x14ac:dyDescent="0.2">
      <c r="A4726"/>
      <c r="B4726"/>
      <c r="C4726"/>
      <c r="D4726"/>
      <c r="E4726"/>
      <c r="F4726"/>
      <c r="G4726"/>
      <c r="H4726"/>
      <c r="I4726"/>
    </row>
    <row r="4727" spans="1:9" ht="12.75" x14ac:dyDescent="0.2">
      <c r="A4727"/>
      <c r="B4727"/>
      <c r="C4727"/>
      <c r="D4727"/>
      <c r="E4727"/>
      <c r="F4727"/>
      <c r="G4727"/>
      <c r="H4727"/>
      <c r="I4727"/>
    </row>
    <row r="4728" spans="1:9" ht="12.75" x14ac:dyDescent="0.2">
      <c r="A4728"/>
      <c r="B4728"/>
      <c r="C4728"/>
      <c r="D4728"/>
      <c r="E4728"/>
      <c r="F4728"/>
      <c r="G4728"/>
      <c r="H4728"/>
      <c r="I4728"/>
    </row>
    <row r="4729" spans="1:9" ht="12.75" x14ac:dyDescent="0.2">
      <c r="A4729"/>
      <c r="B4729"/>
      <c r="C4729"/>
      <c r="D4729"/>
      <c r="E4729"/>
      <c r="F4729"/>
      <c r="G4729"/>
      <c r="H4729"/>
      <c r="I4729"/>
    </row>
    <row r="4730" spans="1:9" ht="12.75" x14ac:dyDescent="0.2">
      <c r="A4730"/>
      <c r="B4730"/>
      <c r="C4730"/>
      <c r="D4730"/>
      <c r="E4730"/>
      <c r="F4730"/>
      <c r="G4730"/>
      <c r="H4730"/>
      <c r="I4730"/>
    </row>
    <row r="4731" spans="1:9" ht="12.75" x14ac:dyDescent="0.2">
      <c r="A4731"/>
      <c r="B4731"/>
      <c r="C4731"/>
      <c r="D4731"/>
      <c r="E4731"/>
      <c r="F4731"/>
      <c r="G4731"/>
      <c r="H4731"/>
      <c r="I4731"/>
    </row>
    <row r="4732" spans="1:9" ht="12.75" x14ac:dyDescent="0.2">
      <c r="A4732"/>
      <c r="B4732"/>
      <c r="C4732"/>
      <c r="D4732"/>
      <c r="E4732"/>
      <c r="F4732"/>
      <c r="G4732"/>
      <c r="H4732"/>
      <c r="I4732"/>
    </row>
    <row r="4733" spans="1:9" ht="12.75" x14ac:dyDescent="0.2">
      <c r="A4733"/>
      <c r="B4733"/>
      <c r="C4733"/>
      <c r="D4733"/>
      <c r="E4733"/>
      <c r="F4733"/>
      <c r="G4733"/>
      <c r="H4733"/>
      <c r="I4733"/>
    </row>
    <row r="4734" spans="1:9" ht="12.75" x14ac:dyDescent="0.2">
      <c r="A4734"/>
      <c r="B4734"/>
      <c r="C4734"/>
      <c r="D4734"/>
      <c r="E4734"/>
      <c r="F4734"/>
      <c r="G4734"/>
      <c r="H4734"/>
      <c r="I4734"/>
    </row>
    <row r="4735" spans="1:9" ht="12.75" x14ac:dyDescent="0.2">
      <c r="A4735"/>
      <c r="B4735"/>
      <c r="C4735"/>
      <c r="D4735"/>
      <c r="E4735"/>
      <c r="F4735"/>
      <c r="G4735"/>
      <c r="H4735"/>
      <c r="I4735"/>
    </row>
    <row r="4736" spans="1:9" ht="12.75" x14ac:dyDescent="0.2">
      <c r="A4736"/>
      <c r="B4736"/>
      <c r="C4736"/>
      <c r="D4736"/>
      <c r="E4736"/>
      <c r="F4736"/>
      <c r="G4736"/>
      <c r="H4736"/>
      <c r="I4736"/>
    </row>
    <row r="4737" spans="1:9" ht="12.75" x14ac:dyDescent="0.2">
      <c r="A4737"/>
      <c r="B4737"/>
      <c r="C4737"/>
      <c r="D4737"/>
      <c r="E4737"/>
      <c r="F4737"/>
      <c r="G4737"/>
      <c r="H4737"/>
      <c r="I4737"/>
    </row>
    <row r="4738" spans="1:9" ht="12.75" x14ac:dyDescent="0.2">
      <c r="A4738"/>
      <c r="B4738"/>
      <c r="C4738"/>
      <c r="D4738"/>
      <c r="E4738"/>
      <c r="F4738"/>
      <c r="G4738"/>
      <c r="H4738"/>
      <c r="I4738"/>
    </row>
    <row r="4739" spans="1:9" ht="12.75" x14ac:dyDescent="0.2">
      <c r="A4739"/>
      <c r="B4739"/>
      <c r="C4739"/>
      <c r="D4739"/>
      <c r="E4739"/>
      <c r="F4739"/>
      <c r="G4739"/>
      <c r="H4739"/>
      <c r="I4739"/>
    </row>
    <row r="4740" spans="1:9" ht="12.75" x14ac:dyDescent="0.2">
      <c r="A4740"/>
      <c r="B4740"/>
      <c r="C4740"/>
      <c r="D4740"/>
      <c r="E4740"/>
      <c r="F4740"/>
      <c r="G4740"/>
      <c r="H4740"/>
      <c r="I4740"/>
    </row>
    <row r="4741" spans="1:9" ht="12.75" x14ac:dyDescent="0.2">
      <c r="A4741"/>
      <c r="B4741"/>
      <c r="C4741"/>
      <c r="D4741"/>
      <c r="E4741"/>
      <c r="F4741"/>
      <c r="G4741"/>
      <c r="H4741"/>
      <c r="I4741"/>
    </row>
    <row r="4742" spans="1:9" ht="12.75" x14ac:dyDescent="0.2">
      <c r="A4742"/>
      <c r="B4742"/>
      <c r="C4742"/>
      <c r="D4742"/>
      <c r="E4742"/>
      <c r="F4742"/>
      <c r="G4742"/>
      <c r="H4742"/>
      <c r="I4742"/>
    </row>
    <row r="4743" spans="1:9" ht="12.75" x14ac:dyDescent="0.2">
      <c r="A4743"/>
      <c r="B4743"/>
      <c r="C4743"/>
      <c r="D4743"/>
      <c r="E4743"/>
      <c r="F4743"/>
      <c r="G4743"/>
      <c r="H4743"/>
      <c r="I4743"/>
    </row>
    <row r="4744" spans="1:9" ht="12.75" x14ac:dyDescent="0.2">
      <c r="A4744"/>
      <c r="B4744"/>
      <c r="C4744"/>
      <c r="D4744"/>
      <c r="E4744"/>
      <c r="F4744"/>
      <c r="G4744"/>
      <c r="H4744"/>
      <c r="I4744"/>
    </row>
    <row r="4745" spans="1:9" ht="12.75" x14ac:dyDescent="0.2">
      <c r="A4745"/>
      <c r="B4745"/>
      <c r="C4745"/>
      <c r="D4745"/>
      <c r="E4745"/>
      <c r="F4745"/>
      <c r="G4745"/>
      <c r="H4745"/>
      <c r="I4745"/>
    </row>
    <row r="4746" spans="1:9" ht="12.75" x14ac:dyDescent="0.2">
      <c r="A4746"/>
      <c r="B4746"/>
      <c r="C4746"/>
      <c r="D4746"/>
      <c r="E4746"/>
      <c r="F4746"/>
      <c r="G4746"/>
      <c r="H4746"/>
      <c r="I4746"/>
    </row>
    <row r="4747" spans="1:9" ht="12.75" x14ac:dyDescent="0.2">
      <c r="A4747"/>
      <c r="B4747"/>
      <c r="C4747"/>
      <c r="D4747"/>
      <c r="E4747"/>
      <c r="F4747"/>
      <c r="G4747"/>
      <c r="H4747"/>
      <c r="I4747"/>
    </row>
    <row r="4748" spans="1:9" ht="12.75" x14ac:dyDescent="0.2">
      <c r="A4748"/>
      <c r="B4748"/>
      <c r="C4748"/>
      <c r="D4748"/>
      <c r="E4748"/>
      <c r="F4748"/>
      <c r="G4748"/>
      <c r="H4748"/>
      <c r="I4748"/>
    </row>
    <row r="4749" spans="1:9" ht="12.75" x14ac:dyDescent="0.2">
      <c r="A4749"/>
      <c r="B4749"/>
      <c r="C4749"/>
      <c r="D4749"/>
      <c r="E4749"/>
      <c r="F4749"/>
      <c r="G4749"/>
      <c r="H4749"/>
      <c r="I4749"/>
    </row>
    <row r="4750" spans="1:9" ht="12.75" x14ac:dyDescent="0.2">
      <c r="A4750"/>
      <c r="B4750"/>
      <c r="C4750"/>
      <c r="D4750"/>
      <c r="E4750"/>
      <c r="F4750"/>
      <c r="G4750"/>
      <c r="H4750"/>
      <c r="I4750"/>
    </row>
    <row r="4751" spans="1:9" ht="12.75" x14ac:dyDescent="0.2">
      <c r="A4751"/>
      <c r="B4751"/>
      <c r="C4751"/>
      <c r="D4751"/>
      <c r="E4751"/>
      <c r="F4751"/>
      <c r="G4751"/>
      <c r="H4751"/>
      <c r="I4751"/>
    </row>
    <row r="4752" spans="1:9" ht="12.75" x14ac:dyDescent="0.2">
      <c r="A4752"/>
      <c r="B4752"/>
      <c r="C4752"/>
      <c r="D4752"/>
      <c r="E4752"/>
      <c r="F4752"/>
      <c r="G4752"/>
      <c r="H4752"/>
      <c r="I4752"/>
    </row>
    <row r="4753" spans="1:9" ht="12.75" x14ac:dyDescent="0.2">
      <c r="A4753"/>
      <c r="B4753"/>
      <c r="C4753"/>
      <c r="D4753"/>
      <c r="E4753"/>
      <c r="F4753"/>
      <c r="G4753"/>
      <c r="H4753"/>
      <c r="I4753"/>
    </row>
    <row r="4754" spans="1:9" ht="12.75" x14ac:dyDescent="0.2">
      <c r="A4754"/>
      <c r="B4754"/>
      <c r="C4754"/>
      <c r="D4754"/>
      <c r="E4754"/>
      <c r="F4754"/>
      <c r="G4754"/>
      <c r="H4754"/>
      <c r="I4754"/>
    </row>
    <row r="4755" spans="1:9" ht="12.75" x14ac:dyDescent="0.2">
      <c r="A4755"/>
      <c r="B4755"/>
      <c r="C4755"/>
      <c r="D4755"/>
      <c r="E4755"/>
      <c r="F4755"/>
      <c r="G4755"/>
      <c r="H4755"/>
      <c r="I4755"/>
    </row>
    <row r="4756" spans="1:9" ht="12.75" x14ac:dyDescent="0.2">
      <c r="A4756"/>
      <c r="B4756"/>
      <c r="C4756"/>
      <c r="D4756"/>
      <c r="E4756"/>
      <c r="F4756"/>
      <c r="G4756"/>
      <c r="H4756"/>
      <c r="I4756"/>
    </row>
    <row r="4757" spans="1:9" ht="12.75" x14ac:dyDescent="0.2">
      <c r="A4757"/>
      <c r="B4757"/>
      <c r="C4757"/>
      <c r="D4757"/>
      <c r="E4757"/>
      <c r="F4757"/>
      <c r="G4757"/>
      <c r="H4757"/>
      <c r="I4757"/>
    </row>
    <row r="4758" spans="1:9" ht="12.75" x14ac:dyDescent="0.2">
      <c r="A4758"/>
      <c r="B4758"/>
      <c r="C4758"/>
      <c r="D4758"/>
      <c r="E4758"/>
      <c r="F4758"/>
      <c r="G4758"/>
      <c r="H4758"/>
      <c r="I4758"/>
    </row>
    <row r="4759" spans="1:9" ht="12.75" x14ac:dyDescent="0.2">
      <c r="A4759"/>
      <c r="B4759"/>
      <c r="C4759"/>
      <c r="D4759"/>
      <c r="E4759"/>
      <c r="F4759"/>
      <c r="G4759"/>
      <c r="H4759"/>
      <c r="I4759"/>
    </row>
    <row r="4760" spans="1:9" ht="12.75" x14ac:dyDescent="0.2">
      <c r="A4760"/>
      <c r="B4760"/>
      <c r="C4760"/>
      <c r="D4760"/>
      <c r="E4760"/>
      <c r="F4760"/>
      <c r="G4760"/>
      <c r="H4760"/>
      <c r="I4760"/>
    </row>
    <row r="4761" spans="1:9" ht="12.75" x14ac:dyDescent="0.2">
      <c r="A4761"/>
      <c r="B4761"/>
      <c r="C4761"/>
      <c r="D4761"/>
      <c r="E4761"/>
      <c r="F4761"/>
      <c r="G4761"/>
      <c r="H4761"/>
      <c r="I4761"/>
    </row>
    <row r="4762" spans="1:9" ht="12.75" x14ac:dyDescent="0.2">
      <c r="A4762"/>
      <c r="B4762"/>
      <c r="C4762"/>
      <c r="D4762"/>
      <c r="E4762"/>
      <c r="F4762"/>
      <c r="G4762"/>
      <c r="H4762"/>
      <c r="I4762"/>
    </row>
    <row r="4763" spans="1:9" ht="12.75" x14ac:dyDescent="0.2">
      <c r="A4763"/>
      <c r="B4763"/>
      <c r="C4763"/>
      <c r="D4763"/>
      <c r="E4763"/>
      <c r="F4763"/>
      <c r="G4763"/>
      <c r="H4763"/>
      <c r="I4763"/>
    </row>
    <row r="4764" spans="1:9" ht="12.75" x14ac:dyDescent="0.2">
      <c r="A4764"/>
      <c r="B4764"/>
      <c r="C4764"/>
      <c r="D4764"/>
      <c r="E4764"/>
      <c r="F4764"/>
      <c r="G4764"/>
      <c r="H4764"/>
      <c r="I4764"/>
    </row>
    <row r="4765" spans="1:9" ht="12.75" x14ac:dyDescent="0.2">
      <c r="A4765"/>
      <c r="B4765"/>
      <c r="C4765"/>
      <c r="D4765"/>
      <c r="E4765"/>
      <c r="F4765"/>
      <c r="G4765"/>
      <c r="H4765"/>
      <c r="I4765"/>
    </row>
    <row r="4766" spans="1:9" ht="12.75" x14ac:dyDescent="0.2">
      <c r="A4766"/>
      <c r="B4766"/>
      <c r="C4766"/>
      <c r="D4766"/>
      <c r="E4766"/>
      <c r="F4766"/>
      <c r="G4766"/>
      <c r="H4766"/>
      <c r="I4766"/>
    </row>
    <row r="4767" spans="1:9" ht="12.75" x14ac:dyDescent="0.2">
      <c r="A4767"/>
      <c r="B4767"/>
      <c r="C4767"/>
      <c r="D4767"/>
      <c r="E4767"/>
      <c r="F4767"/>
      <c r="G4767"/>
      <c r="H4767"/>
      <c r="I4767"/>
    </row>
    <row r="4768" spans="1:9" ht="12.75" x14ac:dyDescent="0.2">
      <c r="A4768"/>
      <c r="B4768"/>
      <c r="C4768"/>
      <c r="D4768"/>
      <c r="E4768"/>
      <c r="F4768"/>
      <c r="G4768"/>
      <c r="H4768"/>
      <c r="I4768"/>
    </row>
    <row r="4769" spans="1:9" ht="12.75" x14ac:dyDescent="0.2">
      <c r="A4769"/>
      <c r="B4769"/>
      <c r="C4769"/>
      <c r="D4769"/>
      <c r="E4769"/>
      <c r="F4769"/>
      <c r="G4769"/>
      <c r="H4769"/>
      <c r="I4769"/>
    </row>
    <row r="4770" spans="1:9" ht="12.75" x14ac:dyDescent="0.2">
      <c r="A4770"/>
      <c r="B4770"/>
      <c r="C4770"/>
      <c r="D4770"/>
      <c r="E4770"/>
      <c r="F4770"/>
      <c r="G4770"/>
      <c r="H4770"/>
      <c r="I4770"/>
    </row>
    <row r="4771" spans="1:9" ht="12.75" x14ac:dyDescent="0.2">
      <c r="A4771"/>
      <c r="B4771"/>
      <c r="C4771"/>
      <c r="D4771"/>
      <c r="E4771"/>
      <c r="F4771"/>
      <c r="G4771"/>
      <c r="H4771"/>
      <c r="I4771"/>
    </row>
    <row r="4772" spans="1:9" ht="12.75" x14ac:dyDescent="0.2">
      <c r="A4772"/>
      <c r="B4772"/>
      <c r="C4772"/>
      <c r="D4772"/>
      <c r="E4772"/>
      <c r="F4772"/>
      <c r="G4772"/>
      <c r="H4772"/>
      <c r="I4772"/>
    </row>
    <row r="4773" spans="1:9" ht="12.75" x14ac:dyDescent="0.2">
      <c r="A4773"/>
      <c r="B4773"/>
      <c r="C4773"/>
      <c r="D4773"/>
      <c r="E4773"/>
      <c r="F4773"/>
      <c r="G4773"/>
      <c r="H4773"/>
      <c r="I4773"/>
    </row>
    <row r="4774" spans="1:9" ht="12.75" x14ac:dyDescent="0.2">
      <c r="A4774"/>
      <c r="B4774"/>
      <c r="C4774"/>
      <c r="D4774"/>
      <c r="E4774"/>
      <c r="F4774"/>
      <c r="G4774"/>
      <c r="H4774"/>
      <c r="I4774"/>
    </row>
    <row r="4775" spans="1:9" ht="12.75" x14ac:dyDescent="0.2">
      <c r="A4775"/>
      <c r="B4775"/>
      <c r="C4775"/>
      <c r="D4775"/>
      <c r="E4775"/>
      <c r="F4775"/>
      <c r="G4775"/>
      <c r="H4775"/>
      <c r="I4775"/>
    </row>
    <row r="4776" spans="1:9" ht="12.75" x14ac:dyDescent="0.2">
      <c r="A4776"/>
      <c r="B4776"/>
      <c r="C4776"/>
      <c r="D4776"/>
      <c r="E4776"/>
      <c r="F4776"/>
      <c r="G4776"/>
      <c r="H4776"/>
      <c r="I4776"/>
    </row>
    <row r="4777" spans="1:9" ht="12.75" x14ac:dyDescent="0.2">
      <c r="A4777"/>
      <c r="B4777"/>
      <c r="C4777"/>
      <c r="D4777"/>
      <c r="E4777"/>
      <c r="F4777"/>
      <c r="G4777"/>
      <c r="H4777"/>
      <c r="I4777"/>
    </row>
    <row r="4778" spans="1:9" ht="12.75" x14ac:dyDescent="0.2">
      <c r="A4778"/>
      <c r="B4778"/>
      <c r="C4778"/>
      <c r="D4778"/>
      <c r="E4778"/>
      <c r="F4778"/>
      <c r="G4778"/>
      <c r="H4778"/>
      <c r="I4778"/>
    </row>
    <row r="4779" spans="1:9" ht="12.75" x14ac:dyDescent="0.2">
      <c r="A4779"/>
      <c r="B4779"/>
      <c r="C4779"/>
      <c r="D4779"/>
      <c r="E4779"/>
      <c r="F4779"/>
      <c r="G4779"/>
      <c r="H4779"/>
      <c r="I4779"/>
    </row>
    <row r="4780" spans="1:9" ht="12.75" x14ac:dyDescent="0.2">
      <c r="A4780"/>
      <c r="B4780"/>
      <c r="C4780"/>
      <c r="D4780"/>
      <c r="E4780"/>
      <c r="F4780"/>
      <c r="G4780"/>
      <c r="H4780"/>
      <c r="I4780"/>
    </row>
    <row r="4781" spans="1:9" ht="12.75" x14ac:dyDescent="0.2">
      <c r="A4781"/>
      <c r="B4781"/>
      <c r="C4781"/>
      <c r="D4781"/>
      <c r="E4781"/>
      <c r="F4781"/>
      <c r="G4781"/>
      <c r="H4781"/>
      <c r="I4781"/>
    </row>
    <row r="4782" spans="1:9" ht="12.75" x14ac:dyDescent="0.2">
      <c r="A4782"/>
      <c r="B4782"/>
      <c r="C4782"/>
      <c r="D4782"/>
      <c r="E4782"/>
      <c r="F4782"/>
      <c r="G4782"/>
      <c r="H4782"/>
      <c r="I4782"/>
    </row>
    <row r="4783" spans="1:9" ht="12.75" x14ac:dyDescent="0.2">
      <c r="A4783"/>
      <c r="B4783"/>
      <c r="C4783"/>
      <c r="D4783"/>
      <c r="E4783"/>
      <c r="F4783"/>
      <c r="G4783"/>
      <c r="H4783"/>
      <c r="I4783"/>
    </row>
    <row r="4784" spans="1:9" ht="12.75" x14ac:dyDescent="0.2">
      <c r="A4784"/>
      <c r="B4784"/>
      <c r="C4784"/>
      <c r="D4784"/>
      <c r="E4784"/>
      <c r="F4784"/>
      <c r="G4784"/>
      <c r="H4784"/>
      <c r="I4784"/>
    </row>
    <row r="4785" spans="1:9" ht="12.75" x14ac:dyDescent="0.2">
      <c r="A4785"/>
      <c r="B4785"/>
      <c r="C4785"/>
      <c r="D4785"/>
      <c r="E4785"/>
      <c r="F4785"/>
      <c r="G4785"/>
      <c r="H4785"/>
      <c r="I4785"/>
    </row>
    <row r="4786" spans="1:9" ht="12.75" x14ac:dyDescent="0.2">
      <c r="A4786"/>
      <c r="B4786"/>
      <c r="C4786"/>
      <c r="D4786"/>
      <c r="E4786"/>
      <c r="F4786"/>
      <c r="G4786"/>
      <c r="H4786"/>
      <c r="I4786"/>
    </row>
    <row r="4787" spans="1:9" ht="12.75" x14ac:dyDescent="0.2">
      <c r="A4787"/>
      <c r="B4787"/>
      <c r="C4787"/>
      <c r="D4787"/>
      <c r="E4787"/>
      <c r="F4787"/>
      <c r="G4787"/>
      <c r="H4787"/>
      <c r="I4787"/>
    </row>
    <row r="4788" spans="1:9" ht="12.75" x14ac:dyDescent="0.2">
      <c r="A4788"/>
      <c r="B4788"/>
      <c r="C4788"/>
      <c r="D4788"/>
      <c r="E4788"/>
      <c r="F4788"/>
      <c r="G4788"/>
      <c r="H4788"/>
      <c r="I4788"/>
    </row>
    <row r="4789" spans="1:9" ht="12.75" x14ac:dyDescent="0.2">
      <c r="A4789"/>
      <c r="B4789"/>
      <c r="C4789"/>
      <c r="D4789"/>
      <c r="E4789"/>
      <c r="F4789"/>
      <c r="G4789"/>
      <c r="H4789"/>
      <c r="I4789"/>
    </row>
    <row r="4790" spans="1:9" ht="12.75" x14ac:dyDescent="0.2">
      <c r="A4790"/>
      <c r="B4790"/>
      <c r="C4790"/>
      <c r="D4790"/>
      <c r="E4790"/>
      <c r="F4790"/>
      <c r="G4790"/>
      <c r="H4790"/>
      <c r="I4790"/>
    </row>
    <row r="4791" spans="1:9" ht="12.75" x14ac:dyDescent="0.2">
      <c r="A4791"/>
      <c r="B4791"/>
      <c r="C4791"/>
      <c r="D4791"/>
      <c r="E4791"/>
      <c r="F4791"/>
      <c r="G4791"/>
      <c r="H4791"/>
      <c r="I4791"/>
    </row>
    <row r="4792" spans="1:9" ht="12.75" x14ac:dyDescent="0.2">
      <c r="A4792"/>
      <c r="B4792"/>
      <c r="C4792"/>
      <c r="D4792"/>
      <c r="E4792"/>
      <c r="F4792"/>
      <c r="G4792"/>
      <c r="H4792"/>
      <c r="I4792"/>
    </row>
    <row r="4793" spans="1:9" ht="12.75" x14ac:dyDescent="0.2">
      <c r="A4793"/>
      <c r="B4793"/>
      <c r="C4793"/>
      <c r="D4793"/>
      <c r="E4793"/>
      <c r="F4793"/>
      <c r="G4793"/>
      <c r="H4793"/>
      <c r="I4793"/>
    </row>
    <row r="4794" spans="1:9" ht="12.75" x14ac:dyDescent="0.2">
      <c r="A4794"/>
      <c r="B4794"/>
      <c r="C4794"/>
      <c r="D4794"/>
      <c r="E4794"/>
      <c r="F4794"/>
      <c r="G4794"/>
      <c r="H4794"/>
      <c r="I4794"/>
    </row>
    <row r="4795" spans="1:9" ht="12.75" x14ac:dyDescent="0.2">
      <c r="A4795"/>
      <c r="B4795"/>
      <c r="C4795"/>
      <c r="D4795"/>
      <c r="E4795"/>
      <c r="F4795"/>
      <c r="G4795"/>
      <c r="H4795"/>
      <c r="I4795"/>
    </row>
    <row r="4796" spans="1:9" ht="12.75" x14ac:dyDescent="0.2">
      <c r="A4796"/>
      <c r="B4796"/>
      <c r="C4796"/>
      <c r="D4796"/>
      <c r="E4796"/>
      <c r="F4796"/>
      <c r="G4796"/>
      <c r="H4796"/>
      <c r="I4796"/>
    </row>
    <row r="4797" spans="1:9" ht="12.75" x14ac:dyDescent="0.2">
      <c r="A4797"/>
      <c r="B4797"/>
      <c r="C4797"/>
      <c r="D4797"/>
      <c r="E4797"/>
      <c r="F4797"/>
      <c r="G4797"/>
      <c r="H4797"/>
      <c r="I4797"/>
    </row>
    <row r="4798" spans="1:9" ht="12.75" x14ac:dyDescent="0.2">
      <c r="A4798"/>
      <c r="B4798"/>
      <c r="C4798"/>
      <c r="D4798"/>
      <c r="E4798"/>
      <c r="F4798"/>
      <c r="G4798"/>
      <c r="H4798"/>
      <c r="I4798"/>
    </row>
    <row r="4799" spans="1:9" ht="12.75" x14ac:dyDescent="0.2">
      <c r="A4799"/>
      <c r="B4799"/>
      <c r="C4799"/>
      <c r="D4799"/>
      <c r="E4799"/>
      <c r="F4799"/>
      <c r="G4799"/>
      <c r="H4799"/>
      <c r="I4799"/>
    </row>
    <row r="4800" spans="1:9" ht="12.75" x14ac:dyDescent="0.2">
      <c r="A4800"/>
      <c r="B4800"/>
      <c r="C4800"/>
      <c r="D4800"/>
      <c r="E4800"/>
      <c r="F4800"/>
      <c r="G4800"/>
      <c r="H4800"/>
      <c r="I4800"/>
    </row>
    <row r="4801" spans="1:9" ht="12.75" x14ac:dyDescent="0.2">
      <c r="A4801"/>
      <c r="B4801"/>
      <c r="C4801"/>
      <c r="D4801"/>
      <c r="E4801"/>
      <c r="F4801"/>
      <c r="G4801"/>
      <c r="H4801"/>
      <c r="I4801"/>
    </row>
    <row r="4802" spans="1:9" ht="12.75" x14ac:dyDescent="0.2">
      <c r="A4802"/>
      <c r="B4802"/>
      <c r="C4802"/>
      <c r="D4802"/>
      <c r="E4802"/>
      <c r="F4802"/>
      <c r="G4802"/>
      <c r="H4802"/>
      <c r="I4802"/>
    </row>
    <row r="4803" spans="1:9" ht="12.75" x14ac:dyDescent="0.2">
      <c r="A4803"/>
      <c r="B4803"/>
      <c r="C4803"/>
      <c r="D4803"/>
      <c r="E4803"/>
      <c r="F4803"/>
      <c r="G4803"/>
      <c r="H4803"/>
      <c r="I4803"/>
    </row>
    <row r="4804" spans="1:9" ht="12.75" x14ac:dyDescent="0.2">
      <c r="A4804"/>
      <c r="B4804"/>
      <c r="C4804"/>
      <c r="D4804"/>
      <c r="E4804"/>
      <c r="F4804"/>
      <c r="G4804"/>
      <c r="H4804"/>
      <c r="I4804"/>
    </row>
    <row r="4805" spans="1:9" ht="12.75" x14ac:dyDescent="0.2">
      <c r="A4805"/>
      <c r="B4805"/>
      <c r="C4805"/>
      <c r="D4805"/>
      <c r="E4805"/>
      <c r="F4805"/>
      <c r="G4805"/>
      <c r="H4805"/>
      <c r="I4805"/>
    </row>
    <row r="4806" spans="1:9" ht="12.75" x14ac:dyDescent="0.2">
      <c r="A4806"/>
      <c r="B4806"/>
      <c r="C4806"/>
      <c r="D4806"/>
      <c r="E4806"/>
      <c r="F4806"/>
      <c r="G4806"/>
      <c r="H4806"/>
      <c r="I4806"/>
    </row>
    <row r="4807" spans="1:9" ht="12.75" x14ac:dyDescent="0.2">
      <c r="A4807"/>
      <c r="B4807"/>
      <c r="C4807"/>
      <c r="D4807"/>
      <c r="E4807"/>
      <c r="F4807"/>
      <c r="G4807"/>
      <c r="H4807"/>
      <c r="I4807"/>
    </row>
    <row r="4808" spans="1:9" ht="12.75" x14ac:dyDescent="0.2">
      <c r="A4808"/>
      <c r="B4808"/>
      <c r="C4808"/>
      <c r="D4808"/>
      <c r="E4808"/>
      <c r="F4808"/>
      <c r="G4808"/>
      <c r="H4808"/>
      <c r="I4808"/>
    </row>
    <row r="4809" spans="1:9" ht="12.75" x14ac:dyDescent="0.2">
      <c r="A4809"/>
      <c r="B4809"/>
      <c r="C4809"/>
      <c r="D4809"/>
      <c r="E4809"/>
      <c r="F4809"/>
      <c r="G4809"/>
      <c r="H4809"/>
      <c r="I4809"/>
    </row>
    <row r="4810" spans="1:9" ht="12.75" x14ac:dyDescent="0.2">
      <c r="A4810"/>
      <c r="B4810"/>
      <c r="C4810"/>
      <c r="D4810"/>
      <c r="E4810"/>
      <c r="F4810"/>
      <c r="G4810"/>
      <c r="H4810"/>
      <c r="I4810"/>
    </row>
    <row r="4811" spans="1:9" ht="12.75" x14ac:dyDescent="0.2">
      <c r="A4811"/>
      <c r="B4811"/>
      <c r="C4811"/>
      <c r="D4811"/>
      <c r="E4811"/>
      <c r="F4811"/>
      <c r="G4811"/>
      <c r="H4811"/>
      <c r="I4811"/>
    </row>
    <row r="4812" spans="1:9" ht="12.75" x14ac:dyDescent="0.2">
      <c r="A4812"/>
      <c r="B4812"/>
      <c r="C4812"/>
      <c r="D4812"/>
      <c r="E4812"/>
      <c r="F4812"/>
      <c r="G4812"/>
      <c r="H4812"/>
      <c r="I4812"/>
    </row>
    <row r="4813" spans="1:9" ht="12.75" x14ac:dyDescent="0.2">
      <c r="A4813"/>
      <c r="B4813"/>
      <c r="C4813"/>
      <c r="D4813"/>
      <c r="E4813"/>
      <c r="F4813"/>
      <c r="G4813"/>
      <c r="H4813"/>
      <c r="I4813"/>
    </row>
    <row r="4814" spans="1:9" ht="12.75" x14ac:dyDescent="0.2">
      <c r="A4814"/>
      <c r="B4814"/>
      <c r="C4814"/>
      <c r="D4814"/>
      <c r="E4814"/>
      <c r="F4814"/>
      <c r="G4814"/>
      <c r="H4814"/>
      <c r="I4814"/>
    </row>
    <row r="4815" spans="1:9" ht="12.75" x14ac:dyDescent="0.2">
      <c r="A4815"/>
      <c r="B4815"/>
      <c r="C4815"/>
      <c r="D4815"/>
      <c r="E4815"/>
      <c r="F4815"/>
      <c r="G4815"/>
      <c r="H4815"/>
      <c r="I4815"/>
    </row>
    <row r="4816" spans="1:9" ht="12.75" x14ac:dyDescent="0.2">
      <c r="A4816"/>
      <c r="B4816"/>
      <c r="C4816"/>
      <c r="D4816"/>
      <c r="E4816"/>
      <c r="F4816"/>
      <c r="G4816"/>
      <c r="H4816"/>
      <c r="I4816"/>
    </row>
    <row r="4817" spans="1:9" ht="12.75" x14ac:dyDescent="0.2">
      <c r="A4817"/>
      <c r="B4817"/>
      <c r="C4817"/>
      <c r="D4817"/>
      <c r="E4817"/>
      <c r="F4817"/>
      <c r="G4817"/>
      <c r="H4817"/>
      <c r="I4817"/>
    </row>
    <row r="4818" spans="1:9" ht="12.75" x14ac:dyDescent="0.2">
      <c r="A4818"/>
      <c r="B4818"/>
      <c r="C4818"/>
      <c r="D4818"/>
      <c r="E4818"/>
      <c r="F4818"/>
      <c r="G4818"/>
      <c r="H4818"/>
      <c r="I4818"/>
    </row>
    <row r="4819" spans="1:9" ht="12.75" x14ac:dyDescent="0.2">
      <c r="A4819"/>
      <c r="B4819"/>
      <c r="C4819"/>
      <c r="D4819"/>
      <c r="E4819"/>
      <c r="F4819"/>
      <c r="G4819"/>
      <c r="H4819"/>
      <c r="I4819"/>
    </row>
    <row r="4820" spans="1:9" ht="12.75" x14ac:dyDescent="0.2">
      <c r="A4820"/>
      <c r="B4820"/>
      <c r="C4820"/>
      <c r="D4820"/>
      <c r="E4820"/>
      <c r="F4820"/>
      <c r="G4820"/>
      <c r="H4820"/>
      <c r="I4820"/>
    </row>
    <row r="4821" spans="1:9" ht="12.75" x14ac:dyDescent="0.2">
      <c r="A4821"/>
      <c r="B4821"/>
      <c r="C4821"/>
      <c r="D4821"/>
      <c r="E4821"/>
      <c r="F4821"/>
      <c r="G4821"/>
      <c r="H4821"/>
      <c r="I4821"/>
    </row>
    <row r="4822" spans="1:9" ht="12.75" x14ac:dyDescent="0.2">
      <c r="A4822"/>
      <c r="B4822"/>
      <c r="C4822"/>
      <c r="D4822"/>
      <c r="E4822"/>
      <c r="F4822"/>
      <c r="G4822"/>
      <c r="H4822"/>
      <c r="I4822"/>
    </row>
    <row r="4823" spans="1:9" ht="12.75" x14ac:dyDescent="0.2">
      <c r="A4823"/>
      <c r="B4823"/>
      <c r="C4823"/>
      <c r="D4823"/>
      <c r="E4823"/>
      <c r="F4823"/>
      <c r="G4823"/>
      <c r="H4823"/>
      <c r="I4823"/>
    </row>
    <row r="4824" spans="1:9" ht="12.75" x14ac:dyDescent="0.2">
      <c r="A4824"/>
      <c r="B4824"/>
      <c r="C4824"/>
      <c r="D4824"/>
      <c r="E4824"/>
      <c r="F4824"/>
      <c r="G4824"/>
      <c r="H4824"/>
      <c r="I4824"/>
    </row>
    <row r="4825" spans="1:9" ht="12.75" x14ac:dyDescent="0.2">
      <c r="A4825"/>
      <c r="B4825"/>
      <c r="C4825"/>
      <c r="D4825"/>
      <c r="E4825"/>
      <c r="F4825"/>
      <c r="G4825"/>
      <c r="H4825"/>
      <c r="I4825"/>
    </row>
    <row r="4826" spans="1:9" ht="12.75" x14ac:dyDescent="0.2">
      <c r="A4826"/>
      <c r="B4826"/>
      <c r="C4826"/>
      <c r="D4826"/>
      <c r="E4826"/>
      <c r="F4826"/>
      <c r="G4826"/>
      <c r="H4826"/>
      <c r="I4826"/>
    </row>
    <row r="4827" spans="1:9" ht="12.75" x14ac:dyDescent="0.2">
      <c r="A4827"/>
      <c r="B4827"/>
      <c r="C4827"/>
      <c r="D4827"/>
      <c r="E4827"/>
      <c r="F4827"/>
      <c r="G4827"/>
      <c r="H4827"/>
      <c r="I4827"/>
    </row>
    <row r="4828" spans="1:9" ht="12.75" x14ac:dyDescent="0.2">
      <c r="A4828"/>
      <c r="B4828"/>
      <c r="C4828"/>
      <c r="D4828"/>
      <c r="E4828"/>
      <c r="F4828"/>
      <c r="G4828"/>
      <c r="H4828"/>
      <c r="I4828"/>
    </row>
    <row r="4829" spans="1:9" ht="12.75" x14ac:dyDescent="0.2">
      <c r="A4829"/>
      <c r="B4829"/>
      <c r="C4829"/>
      <c r="D4829"/>
      <c r="E4829"/>
      <c r="F4829"/>
      <c r="G4829"/>
      <c r="H4829"/>
      <c r="I4829"/>
    </row>
    <row r="4830" spans="1:9" ht="12.75" x14ac:dyDescent="0.2">
      <c r="A4830"/>
      <c r="B4830"/>
      <c r="C4830"/>
      <c r="D4830"/>
      <c r="E4830"/>
      <c r="F4830"/>
      <c r="G4830"/>
      <c r="H4830"/>
      <c r="I4830"/>
    </row>
    <row r="4831" spans="1:9" ht="12.75" x14ac:dyDescent="0.2">
      <c r="A4831"/>
      <c r="B4831"/>
      <c r="C4831"/>
      <c r="D4831"/>
      <c r="E4831"/>
      <c r="F4831"/>
      <c r="G4831"/>
      <c r="H4831"/>
      <c r="I4831"/>
    </row>
    <row r="4832" spans="1:9" ht="12.75" x14ac:dyDescent="0.2">
      <c r="A4832"/>
      <c r="B4832"/>
      <c r="C4832"/>
      <c r="D4832"/>
      <c r="E4832"/>
      <c r="F4832"/>
      <c r="G4832"/>
      <c r="H4832"/>
      <c r="I4832"/>
    </row>
    <row r="4833" spans="1:9" ht="12.75" x14ac:dyDescent="0.2">
      <c r="A4833"/>
      <c r="B4833"/>
      <c r="C4833"/>
      <c r="D4833"/>
      <c r="E4833"/>
      <c r="F4833"/>
      <c r="G4833"/>
      <c r="H4833"/>
      <c r="I4833"/>
    </row>
    <row r="4834" spans="1:9" ht="12.75" x14ac:dyDescent="0.2">
      <c r="A4834"/>
      <c r="B4834"/>
      <c r="C4834"/>
      <c r="D4834"/>
      <c r="E4834"/>
      <c r="F4834"/>
      <c r="G4834"/>
      <c r="H4834"/>
      <c r="I4834"/>
    </row>
    <row r="4835" spans="1:9" ht="12.75" x14ac:dyDescent="0.2">
      <c r="A4835"/>
      <c r="B4835"/>
      <c r="C4835"/>
      <c r="D4835"/>
      <c r="E4835"/>
      <c r="F4835"/>
      <c r="G4835"/>
      <c r="H4835"/>
      <c r="I4835"/>
    </row>
    <row r="4836" spans="1:9" ht="12.75" x14ac:dyDescent="0.2">
      <c r="A4836"/>
      <c r="B4836"/>
      <c r="C4836"/>
      <c r="D4836"/>
      <c r="E4836"/>
      <c r="F4836"/>
      <c r="G4836"/>
      <c r="H4836"/>
      <c r="I4836"/>
    </row>
    <row r="4837" spans="1:9" ht="12.75" x14ac:dyDescent="0.2">
      <c r="A4837"/>
      <c r="B4837"/>
      <c r="C4837"/>
      <c r="D4837"/>
      <c r="E4837"/>
      <c r="F4837"/>
      <c r="G4837"/>
      <c r="H4837"/>
      <c r="I4837"/>
    </row>
    <row r="4838" spans="1:9" ht="12.75" x14ac:dyDescent="0.2">
      <c r="A4838"/>
      <c r="B4838"/>
      <c r="C4838"/>
      <c r="D4838"/>
      <c r="E4838"/>
      <c r="F4838"/>
      <c r="G4838"/>
      <c r="H4838"/>
      <c r="I4838"/>
    </row>
    <row r="4839" spans="1:9" ht="12.75" x14ac:dyDescent="0.2">
      <c r="A4839"/>
      <c r="B4839"/>
      <c r="C4839"/>
      <c r="D4839"/>
      <c r="E4839"/>
      <c r="F4839"/>
      <c r="G4839"/>
      <c r="H4839"/>
      <c r="I4839"/>
    </row>
    <row r="4840" spans="1:9" ht="12.75" x14ac:dyDescent="0.2">
      <c r="A4840"/>
      <c r="B4840"/>
      <c r="C4840"/>
      <c r="D4840"/>
      <c r="E4840"/>
      <c r="F4840"/>
      <c r="G4840"/>
      <c r="H4840"/>
      <c r="I4840"/>
    </row>
    <row r="4841" spans="1:9" ht="12.75" x14ac:dyDescent="0.2">
      <c r="A4841"/>
      <c r="B4841"/>
      <c r="C4841"/>
      <c r="D4841"/>
      <c r="E4841"/>
      <c r="F4841"/>
      <c r="G4841"/>
      <c r="H4841"/>
      <c r="I4841"/>
    </row>
    <row r="4842" spans="1:9" ht="12.75" x14ac:dyDescent="0.2">
      <c r="A4842"/>
      <c r="B4842"/>
      <c r="C4842"/>
      <c r="D4842"/>
      <c r="E4842"/>
      <c r="F4842"/>
      <c r="G4842"/>
      <c r="H4842"/>
      <c r="I4842"/>
    </row>
    <row r="4843" spans="1:9" ht="12.75" x14ac:dyDescent="0.2">
      <c r="A4843"/>
      <c r="B4843"/>
      <c r="C4843"/>
      <c r="D4843"/>
      <c r="E4843"/>
      <c r="F4843"/>
      <c r="G4843"/>
      <c r="H4843"/>
      <c r="I4843"/>
    </row>
    <row r="4844" spans="1:9" ht="12.75" x14ac:dyDescent="0.2">
      <c r="A4844"/>
      <c r="B4844"/>
      <c r="C4844"/>
      <c r="D4844"/>
      <c r="E4844"/>
      <c r="F4844"/>
      <c r="G4844"/>
      <c r="H4844"/>
      <c r="I4844"/>
    </row>
    <row r="4845" spans="1:9" ht="12.75" x14ac:dyDescent="0.2">
      <c r="A4845"/>
      <c r="B4845"/>
      <c r="C4845"/>
      <c r="D4845"/>
      <c r="E4845"/>
      <c r="F4845"/>
      <c r="G4845"/>
      <c r="H4845"/>
      <c r="I4845"/>
    </row>
    <row r="4846" spans="1:9" ht="12.75" x14ac:dyDescent="0.2">
      <c r="A4846"/>
      <c r="B4846"/>
      <c r="C4846"/>
      <c r="D4846"/>
      <c r="E4846"/>
      <c r="F4846"/>
      <c r="G4846"/>
      <c r="H4846"/>
      <c r="I4846"/>
    </row>
    <row r="4847" spans="1:9" ht="12.75" x14ac:dyDescent="0.2">
      <c r="A4847"/>
      <c r="B4847"/>
      <c r="C4847"/>
      <c r="D4847"/>
      <c r="E4847"/>
      <c r="F4847"/>
      <c r="G4847"/>
      <c r="H4847"/>
      <c r="I4847"/>
    </row>
    <row r="4848" spans="1:9" ht="12.75" x14ac:dyDescent="0.2">
      <c r="A4848"/>
      <c r="B4848"/>
      <c r="C4848"/>
      <c r="D4848"/>
      <c r="E4848"/>
      <c r="F4848"/>
      <c r="G4848"/>
      <c r="H4848"/>
      <c r="I4848"/>
    </row>
    <row r="4849" spans="1:9" ht="12.75" x14ac:dyDescent="0.2">
      <c r="A4849"/>
      <c r="B4849"/>
      <c r="C4849"/>
      <c r="D4849"/>
      <c r="E4849"/>
      <c r="F4849"/>
      <c r="G4849"/>
      <c r="H4849"/>
      <c r="I4849"/>
    </row>
    <row r="4850" spans="1:9" ht="12.75" x14ac:dyDescent="0.2">
      <c r="A4850"/>
      <c r="B4850"/>
      <c r="C4850"/>
      <c r="D4850"/>
      <c r="E4850"/>
      <c r="F4850"/>
      <c r="G4850"/>
      <c r="H4850"/>
      <c r="I4850"/>
    </row>
    <row r="4851" spans="1:9" ht="12.75" x14ac:dyDescent="0.2">
      <c r="A4851"/>
      <c r="B4851"/>
      <c r="C4851"/>
      <c r="D4851"/>
      <c r="E4851"/>
      <c r="F4851"/>
      <c r="G4851"/>
      <c r="H4851"/>
      <c r="I4851"/>
    </row>
    <row r="4852" spans="1:9" ht="12.75" x14ac:dyDescent="0.2">
      <c r="A4852"/>
      <c r="B4852"/>
      <c r="C4852"/>
      <c r="D4852"/>
      <c r="E4852"/>
      <c r="F4852"/>
      <c r="G4852"/>
      <c r="H4852"/>
      <c r="I4852"/>
    </row>
    <row r="4853" spans="1:9" ht="12.75" x14ac:dyDescent="0.2">
      <c r="A4853"/>
      <c r="B4853"/>
      <c r="C4853"/>
      <c r="D4853"/>
      <c r="E4853"/>
      <c r="F4853"/>
      <c r="G4853"/>
      <c r="H4853"/>
      <c r="I4853"/>
    </row>
    <row r="4854" spans="1:9" ht="12.75" x14ac:dyDescent="0.2">
      <c r="A4854"/>
      <c r="B4854"/>
      <c r="C4854"/>
      <c r="D4854"/>
      <c r="E4854"/>
      <c r="F4854"/>
      <c r="G4854"/>
      <c r="H4854"/>
      <c r="I4854"/>
    </row>
    <row r="4855" spans="1:9" ht="12.75" x14ac:dyDescent="0.2">
      <c r="A4855"/>
      <c r="B4855"/>
      <c r="C4855"/>
      <c r="D4855"/>
      <c r="E4855"/>
      <c r="F4855"/>
      <c r="G4855"/>
      <c r="H4855"/>
      <c r="I4855"/>
    </row>
    <row r="4856" spans="1:9" ht="12.75" x14ac:dyDescent="0.2">
      <c r="A4856"/>
      <c r="B4856"/>
      <c r="C4856"/>
      <c r="D4856"/>
      <c r="E4856"/>
      <c r="F4856"/>
      <c r="G4856"/>
      <c r="H4856"/>
      <c r="I4856"/>
    </row>
    <row r="4857" spans="1:9" ht="12.75" x14ac:dyDescent="0.2">
      <c r="A4857"/>
      <c r="B4857"/>
      <c r="C4857"/>
      <c r="D4857"/>
      <c r="E4857"/>
      <c r="F4857"/>
      <c r="G4857"/>
      <c r="H4857"/>
      <c r="I4857"/>
    </row>
    <row r="4858" spans="1:9" ht="12.75" x14ac:dyDescent="0.2">
      <c r="A4858"/>
      <c r="B4858"/>
      <c r="C4858"/>
      <c r="D4858"/>
      <c r="E4858"/>
      <c r="F4858"/>
      <c r="G4858"/>
      <c r="H4858"/>
      <c r="I4858"/>
    </row>
    <row r="4859" spans="1:9" ht="12.75" x14ac:dyDescent="0.2">
      <c r="A4859"/>
      <c r="B4859"/>
      <c r="C4859"/>
      <c r="D4859"/>
      <c r="E4859"/>
      <c r="F4859"/>
      <c r="G4859"/>
      <c r="H4859"/>
      <c r="I4859"/>
    </row>
    <row r="4860" spans="1:9" ht="12.75" x14ac:dyDescent="0.2">
      <c r="A4860"/>
      <c r="B4860"/>
      <c r="C4860"/>
      <c r="D4860"/>
      <c r="E4860"/>
      <c r="F4860"/>
      <c r="G4860"/>
      <c r="H4860"/>
      <c r="I4860"/>
    </row>
    <row r="4861" spans="1:9" ht="12.75" x14ac:dyDescent="0.2">
      <c r="A4861"/>
      <c r="B4861"/>
      <c r="C4861"/>
      <c r="D4861"/>
      <c r="E4861"/>
      <c r="F4861"/>
      <c r="G4861"/>
      <c r="H4861"/>
      <c r="I4861"/>
    </row>
    <row r="4862" spans="1:9" ht="12.75" x14ac:dyDescent="0.2">
      <c r="A4862"/>
      <c r="B4862"/>
      <c r="C4862"/>
      <c r="D4862"/>
      <c r="E4862"/>
      <c r="F4862"/>
      <c r="G4862"/>
      <c r="H4862"/>
      <c r="I4862"/>
    </row>
    <row r="4863" spans="1:9" ht="12.75" x14ac:dyDescent="0.2">
      <c r="A4863"/>
      <c r="B4863"/>
      <c r="C4863"/>
      <c r="D4863"/>
      <c r="E4863"/>
      <c r="F4863"/>
      <c r="G4863"/>
      <c r="H4863"/>
      <c r="I4863"/>
    </row>
    <row r="4864" spans="1:9" ht="12.75" x14ac:dyDescent="0.2">
      <c r="A4864"/>
      <c r="B4864"/>
      <c r="C4864"/>
      <c r="D4864"/>
      <c r="E4864"/>
      <c r="F4864"/>
      <c r="G4864"/>
      <c r="H4864"/>
      <c r="I4864"/>
    </row>
    <row r="4865" spans="1:9" ht="12.75" x14ac:dyDescent="0.2">
      <c r="A4865"/>
      <c r="B4865"/>
      <c r="C4865"/>
      <c r="D4865"/>
      <c r="E4865"/>
      <c r="F4865"/>
      <c r="G4865"/>
      <c r="H4865"/>
      <c r="I4865"/>
    </row>
    <row r="4866" spans="1:9" ht="12.75" x14ac:dyDescent="0.2">
      <c r="A4866"/>
      <c r="B4866"/>
      <c r="C4866"/>
      <c r="D4866"/>
      <c r="E4866"/>
      <c r="F4866"/>
      <c r="G4866"/>
      <c r="H4866"/>
      <c r="I4866"/>
    </row>
    <row r="4867" spans="1:9" ht="12.75" x14ac:dyDescent="0.2">
      <c r="A4867"/>
      <c r="B4867"/>
      <c r="C4867"/>
      <c r="D4867"/>
      <c r="E4867"/>
      <c r="F4867"/>
      <c r="G4867"/>
      <c r="H4867"/>
      <c r="I4867"/>
    </row>
    <row r="4868" spans="1:9" ht="12.75" x14ac:dyDescent="0.2">
      <c r="A4868"/>
      <c r="B4868"/>
      <c r="C4868"/>
      <c r="D4868"/>
      <c r="E4868"/>
      <c r="F4868"/>
      <c r="G4868"/>
      <c r="H4868"/>
      <c r="I4868"/>
    </row>
    <row r="4869" spans="1:9" ht="12.75" x14ac:dyDescent="0.2">
      <c r="A4869"/>
      <c r="B4869"/>
      <c r="C4869"/>
      <c r="D4869"/>
      <c r="E4869"/>
      <c r="F4869"/>
      <c r="G4869"/>
      <c r="H4869"/>
      <c r="I4869"/>
    </row>
    <row r="4870" spans="1:9" ht="12.75" x14ac:dyDescent="0.2">
      <c r="A4870"/>
      <c r="B4870"/>
      <c r="C4870"/>
      <c r="D4870"/>
      <c r="E4870"/>
      <c r="F4870"/>
      <c r="G4870"/>
      <c r="H4870"/>
      <c r="I4870"/>
    </row>
    <row r="4871" spans="1:9" ht="12.75" x14ac:dyDescent="0.2">
      <c r="A4871"/>
      <c r="B4871"/>
      <c r="C4871"/>
      <c r="D4871"/>
      <c r="E4871"/>
      <c r="F4871"/>
      <c r="G4871"/>
      <c r="H4871"/>
      <c r="I4871"/>
    </row>
    <row r="4872" spans="1:9" ht="12.75" x14ac:dyDescent="0.2">
      <c r="A4872"/>
      <c r="B4872"/>
      <c r="C4872"/>
      <c r="D4872"/>
      <c r="E4872"/>
      <c r="F4872"/>
      <c r="G4872"/>
      <c r="H4872"/>
      <c r="I4872"/>
    </row>
    <row r="4873" spans="1:9" ht="12.75" x14ac:dyDescent="0.2">
      <c r="A4873"/>
      <c r="B4873"/>
      <c r="C4873"/>
      <c r="D4873"/>
      <c r="E4873"/>
      <c r="F4873"/>
      <c r="G4873"/>
      <c r="H4873"/>
      <c r="I4873"/>
    </row>
    <row r="4874" spans="1:9" ht="12.75" x14ac:dyDescent="0.2">
      <c r="A4874"/>
      <c r="B4874"/>
      <c r="C4874"/>
      <c r="D4874"/>
      <c r="E4874"/>
      <c r="F4874"/>
      <c r="G4874"/>
      <c r="H4874"/>
      <c r="I4874"/>
    </row>
    <row r="4875" spans="1:9" ht="12.75" x14ac:dyDescent="0.2">
      <c r="A4875"/>
      <c r="B4875"/>
      <c r="C4875"/>
      <c r="D4875"/>
      <c r="E4875"/>
      <c r="F4875"/>
      <c r="G4875"/>
      <c r="H4875"/>
      <c r="I4875"/>
    </row>
    <row r="4876" spans="1:9" ht="12.75" x14ac:dyDescent="0.2">
      <c r="A4876"/>
      <c r="B4876"/>
      <c r="C4876"/>
      <c r="D4876"/>
      <c r="E4876"/>
      <c r="F4876"/>
      <c r="G4876"/>
      <c r="H4876"/>
      <c r="I4876"/>
    </row>
    <row r="4877" spans="1:9" ht="12.75" x14ac:dyDescent="0.2">
      <c r="A4877"/>
      <c r="B4877"/>
      <c r="C4877"/>
      <c r="D4877"/>
      <c r="E4877"/>
      <c r="F4877"/>
      <c r="G4877"/>
      <c r="H4877"/>
      <c r="I4877"/>
    </row>
    <row r="4878" spans="1:9" ht="12.75" x14ac:dyDescent="0.2">
      <c r="A4878"/>
      <c r="B4878"/>
      <c r="C4878"/>
      <c r="D4878"/>
      <c r="E4878"/>
      <c r="F4878"/>
      <c r="G4878"/>
      <c r="H4878"/>
      <c r="I4878"/>
    </row>
    <row r="4879" spans="1:9" ht="12.75" x14ac:dyDescent="0.2">
      <c r="A4879"/>
      <c r="B4879"/>
      <c r="C4879"/>
      <c r="D4879"/>
      <c r="E4879"/>
      <c r="F4879"/>
      <c r="G4879"/>
      <c r="H4879"/>
      <c r="I4879"/>
    </row>
    <row r="4880" spans="1:9" ht="12.75" x14ac:dyDescent="0.2">
      <c r="A4880"/>
      <c r="B4880"/>
      <c r="C4880"/>
      <c r="D4880"/>
      <c r="E4880"/>
      <c r="F4880"/>
      <c r="G4880"/>
      <c r="H4880"/>
      <c r="I4880"/>
    </row>
    <row r="4881" spans="1:9" ht="12.75" x14ac:dyDescent="0.2">
      <c r="A4881"/>
      <c r="B4881"/>
      <c r="C4881"/>
      <c r="D4881"/>
      <c r="E4881"/>
      <c r="F4881"/>
      <c r="G4881"/>
      <c r="H4881"/>
      <c r="I4881"/>
    </row>
    <row r="4882" spans="1:9" ht="12.75" x14ac:dyDescent="0.2">
      <c r="A4882"/>
      <c r="B4882"/>
      <c r="C4882"/>
      <c r="D4882"/>
      <c r="E4882"/>
      <c r="F4882"/>
      <c r="G4882"/>
      <c r="H4882"/>
      <c r="I4882"/>
    </row>
    <row r="4883" spans="1:9" ht="12.75" x14ac:dyDescent="0.2">
      <c r="A4883"/>
      <c r="B4883"/>
      <c r="C4883"/>
      <c r="D4883"/>
      <c r="E4883"/>
      <c r="F4883"/>
      <c r="G4883"/>
      <c r="H4883"/>
      <c r="I4883"/>
    </row>
    <row r="4884" spans="1:9" ht="12.75" x14ac:dyDescent="0.2">
      <c r="A4884"/>
      <c r="B4884"/>
      <c r="C4884"/>
      <c r="D4884"/>
      <c r="E4884"/>
      <c r="F4884"/>
      <c r="G4884"/>
      <c r="H4884"/>
      <c r="I4884"/>
    </row>
    <row r="4885" spans="1:9" ht="12.75" x14ac:dyDescent="0.2">
      <c r="A4885"/>
      <c r="B4885"/>
      <c r="C4885"/>
      <c r="D4885"/>
      <c r="E4885"/>
      <c r="F4885"/>
      <c r="G4885"/>
      <c r="H4885"/>
      <c r="I4885"/>
    </row>
    <row r="4886" spans="1:9" ht="12.75" x14ac:dyDescent="0.2">
      <c r="A4886"/>
      <c r="B4886"/>
      <c r="C4886"/>
      <c r="D4886"/>
      <c r="E4886"/>
      <c r="F4886"/>
      <c r="G4886"/>
      <c r="H4886"/>
      <c r="I4886"/>
    </row>
    <row r="4887" spans="1:9" ht="12.75" x14ac:dyDescent="0.2">
      <c r="A4887"/>
      <c r="B4887"/>
      <c r="C4887"/>
      <c r="D4887"/>
      <c r="E4887"/>
      <c r="F4887"/>
      <c r="G4887"/>
      <c r="H4887"/>
      <c r="I4887"/>
    </row>
    <row r="4888" spans="1:9" ht="12.75" x14ac:dyDescent="0.2">
      <c r="A4888"/>
      <c r="B4888"/>
      <c r="C4888"/>
      <c r="D4888"/>
      <c r="E4888"/>
      <c r="F4888"/>
      <c r="G4888"/>
      <c r="H4888"/>
      <c r="I4888"/>
    </row>
    <row r="4889" spans="1:9" ht="12.75" x14ac:dyDescent="0.2">
      <c r="A4889"/>
      <c r="B4889"/>
      <c r="C4889"/>
      <c r="D4889"/>
      <c r="E4889"/>
      <c r="F4889"/>
      <c r="G4889"/>
      <c r="H4889"/>
      <c r="I4889"/>
    </row>
    <row r="4890" spans="1:9" ht="12.75" x14ac:dyDescent="0.2">
      <c r="A4890"/>
      <c r="B4890"/>
      <c r="C4890"/>
      <c r="D4890"/>
      <c r="E4890"/>
      <c r="F4890"/>
      <c r="G4890"/>
      <c r="H4890"/>
      <c r="I4890"/>
    </row>
    <row r="4891" spans="1:9" ht="12.75" x14ac:dyDescent="0.2">
      <c r="A4891"/>
      <c r="B4891"/>
      <c r="C4891"/>
      <c r="D4891"/>
      <c r="E4891"/>
      <c r="F4891"/>
      <c r="G4891"/>
      <c r="H4891"/>
      <c r="I4891"/>
    </row>
    <row r="4892" spans="1:9" ht="12.75" x14ac:dyDescent="0.2">
      <c r="A4892"/>
      <c r="B4892"/>
      <c r="C4892"/>
      <c r="D4892"/>
      <c r="E4892"/>
      <c r="F4892"/>
      <c r="G4892"/>
      <c r="H4892"/>
      <c r="I4892"/>
    </row>
    <row r="4893" spans="1:9" ht="12.75" x14ac:dyDescent="0.2">
      <c r="A4893"/>
      <c r="B4893"/>
      <c r="C4893"/>
      <c r="D4893"/>
      <c r="E4893"/>
      <c r="F4893"/>
      <c r="G4893"/>
      <c r="H4893"/>
      <c r="I4893"/>
    </row>
    <row r="4894" spans="1:9" ht="12.75" x14ac:dyDescent="0.2">
      <c r="A4894"/>
      <c r="B4894"/>
      <c r="C4894"/>
      <c r="D4894"/>
      <c r="E4894"/>
      <c r="F4894"/>
      <c r="G4894"/>
      <c r="H4894"/>
      <c r="I4894"/>
    </row>
    <row r="4895" spans="1:9" ht="12.75" x14ac:dyDescent="0.2">
      <c r="A4895"/>
      <c r="B4895"/>
      <c r="C4895"/>
      <c r="D4895"/>
      <c r="E4895"/>
      <c r="F4895"/>
      <c r="G4895"/>
      <c r="H4895"/>
      <c r="I4895"/>
    </row>
    <row r="4896" spans="1:9" ht="12.75" x14ac:dyDescent="0.2">
      <c r="A4896"/>
      <c r="B4896"/>
      <c r="C4896"/>
      <c r="D4896"/>
      <c r="E4896"/>
      <c r="F4896"/>
      <c r="G4896"/>
      <c r="H4896"/>
      <c r="I4896"/>
    </row>
    <row r="4897" spans="1:9" ht="12.75" x14ac:dyDescent="0.2">
      <c r="A4897"/>
      <c r="B4897"/>
      <c r="C4897"/>
      <c r="D4897"/>
      <c r="E4897"/>
      <c r="F4897"/>
      <c r="G4897"/>
      <c r="H4897"/>
      <c r="I4897"/>
    </row>
    <row r="4898" spans="1:9" ht="12.75" x14ac:dyDescent="0.2">
      <c r="A4898"/>
      <c r="B4898"/>
      <c r="C4898"/>
      <c r="D4898"/>
      <c r="E4898"/>
      <c r="F4898"/>
      <c r="G4898"/>
      <c r="H4898"/>
      <c r="I4898"/>
    </row>
    <row r="4899" spans="1:9" ht="12.75" x14ac:dyDescent="0.2">
      <c r="A4899"/>
      <c r="B4899"/>
      <c r="C4899"/>
      <c r="D4899"/>
      <c r="E4899"/>
      <c r="F4899"/>
      <c r="G4899"/>
      <c r="H4899"/>
      <c r="I4899"/>
    </row>
    <row r="4900" spans="1:9" ht="12.75" x14ac:dyDescent="0.2">
      <c r="A4900"/>
      <c r="B4900"/>
      <c r="C4900"/>
      <c r="D4900"/>
      <c r="E4900"/>
      <c r="F4900"/>
      <c r="G4900"/>
      <c r="H4900"/>
      <c r="I4900"/>
    </row>
    <row r="4901" spans="1:9" ht="12.75" x14ac:dyDescent="0.2">
      <c r="A4901"/>
      <c r="B4901"/>
      <c r="C4901"/>
      <c r="D4901"/>
      <c r="E4901"/>
      <c r="F4901"/>
      <c r="G4901"/>
      <c r="H4901"/>
      <c r="I4901"/>
    </row>
    <row r="4902" spans="1:9" ht="12.75" x14ac:dyDescent="0.2">
      <c r="A4902"/>
      <c r="B4902"/>
      <c r="C4902"/>
      <c r="D4902"/>
      <c r="E4902"/>
      <c r="F4902"/>
      <c r="G4902"/>
      <c r="H4902"/>
      <c r="I4902"/>
    </row>
    <row r="4903" spans="1:9" ht="12.75" x14ac:dyDescent="0.2">
      <c r="A4903"/>
      <c r="B4903"/>
      <c r="C4903"/>
      <c r="D4903"/>
      <c r="E4903"/>
      <c r="F4903"/>
      <c r="G4903"/>
      <c r="H4903"/>
      <c r="I4903"/>
    </row>
    <row r="4904" spans="1:9" ht="12.75" x14ac:dyDescent="0.2">
      <c r="A4904"/>
      <c r="B4904"/>
      <c r="C4904"/>
      <c r="D4904"/>
      <c r="E4904"/>
      <c r="F4904"/>
      <c r="G4904"/>
      <c r="H4904"/>
      <c r="I4904"/>
    </row>
    <row r="4905" spans="1:9" ht="12.75" x14ac:dyDescent="0.2">
      <c r="A4905"/>
      <c r="B4905"/>
      <c r="C4905"/>
      <c r="D4905"/>
      <c r="E4905"/>
      <c r="F4905"/>
      <c r="G4905"/>
      <c r="H4905"/>
      <c r="I4905"/>
    </row>
    <row r="4906" spans="1:9" ht="12.75" x14ac:dyDescent="0.2">
      <c r="A4906"/>
      <c r="B4906"/>
      <c r="C4906"/>
      <c r="D4906"/>
      <c r="E4906"/>
      <c r="F4906"/>
      <c r="G4906"/>
      <c r="H4906"/>
      <c r="I4906"/>
    </row>
    <row r="4907" spans="1:9" ht="12.75" x14ac:dyDescent="0.2">
      <c r="A4907"/>
      <c r="B4907"/>
      <c r="C4907"/>
      <c r="D4907"/>
      <c r="E4907"/>
      <c r="F4907"/>
      <c r="G4907"/>
      <c r="H4907"/>
      <c r="I4907"/>
    </row>
    <row r="4908" spans="1:9" ht="12.75" x14ac:dyDescent="0.2">
      <c r="A4908"/>
      <c r="B4908"/>
      <c r="C4908"/>
      <c r="D4908"/>
      <c r="E4908"/>
      <c r="F4908"/>
      <c r="G4908"/>
      <c r="H4908"/>
      <c r="I4908"/>
    </row>
    <row r="4909" spans="1:9" ht="12.75" x14ac:dyDescent="0.2">
      <c r="A4909"/>
      <c r="B4909"/>
      <c r="C4909"/>
      <c r="D4909"/>
      <c r="E4909"/>
      <c r="F4909"/>
      <c r="G4909"/>
      <c r="H4909"/>
      <c r="I4909"/>
    </row>
    <row r="4910" spans="1:9" ht="12.75" x14ac:dyDescent="0.2">
      <c r="A4910"/>
      <c r="B4910"/>
      <c r="C4910"/>
      <c r="D4910"/>
      <c r="E4910"/>
      <c r="F4910"/>
      <c r="G4910"/>
      <c r="H4910"/>
      <c r="I4910"/>
    </row>
    <row r="4911" spans="1:9" ht="12.75" x14ac:dyDescent="0.2">
      <c r="A4911"/>
      <c r="B4911"/>
      <c r="C4911"/>
      <c r="D4911"/>
      <c r="E4911"/>
      <c r="F4911"/>
      <c r="G4911"/>
      <c r="H4911"/>
      <c r="I4911"/>
    </row>
    <row r="4912" spans="1:9" ht="12.75" x14ac:dyDescent="0.2">
      <c r="A4912"/>
      <c r="B4912"/>
      <c r="C4912"/>
      <c r="D4912"/>
      <c r="E4912"/>
      <c r="F4912"/>
      <c r="G4912"/>
      <c r="H4912"/>
      <c r="I4912"/>
    </row>
    <row r="4913" spans="1:9" ht="12.75" x14ac:dyDescent="0.2">
      <c r="A4913"/>
      <c r="B4913"/>
      <c r="C4913"/>
      <c r="D4913"/>
      <c r="E4913"/>
      <c r="F4913"/>
      <c r="G4913"/>
      <c r="H4913"/>
      <c r="I4913"/>
    </row>
    <row r="4914" spans="1:9" ht="12.75" x14ac:dyDescent="0.2">
      <c r="A4914"/>
      <c r="B4914"/>
      <c r="C4914"/>
      <c r="D4914"/>
      <c r="E4914"/>
      <c r="F4914"/>
      <c r="G4914"/>
      <c r="H4914"/>
      <c r="I4914"/>
    </row>
    <row r="4915" spans="1:9" ht="12.75" x14ac:dyDescent="0.2">
      <c r="A4915"/>
      <c r="B4915"/>
      <c r="C4915"/>
      <c r="D4915"/>
      <c r="E4915"/>
      <c r="F4915"/>
      <c r="G4915"/>
      <c r="H4915"/>
      <c r="I4915"/>
    </row>
    <row r="4916" spans="1:9" ht="12.75" x14ac:dyDescent="0.2">
      <c r="A4916"/>
      <c r="B4916"/>
      <c r="C4916"/>
      <c r="D4916"/>
      <c r="E4916"/>
      <c r="F4916"/>
      <c r="G4916"/>
      <c r="H4916"/>
      <c r="I4916"/>
    </row>
    <row r="4917" spans="1:9" ht="12.75" x14ac:dyDescent="0.2">
      <c r="A4917"/>
      <c r="B4917"/>
      <c r="C4917"/>
      <c r="D4917"/>
      <c r="E4917"/>
      <c r="F4917"/>
      <c r="G4917"/>
      <c r="H4917"/>
      <c r="I4917"/>
    </row>
    <row r="4918" spans="1:9" ht="12.75" x14ac:dyDescent="0.2">
      <c r="A4918"/>
      <c r="B4918"/>
      <c r="C4918"/>
      <c r="D4918"/>
      <c r="E4918"/>
      <c r="F4918"/>
      <c r="G4918"/>
      <c r="H4918"/>
      <c r="I4918"/>
    </row>
    <row r="4919" spans="1:9" ht="12.75" x14ac:dyDescent="0.2">
      <c r="A4919"/>
      <c r="B4919"/>
      <c r="C4919"/>
      <c r="D4919"/>
      <c r="E4919"/>
      <c r="F4919"/>
      <c r="G4919"/>
      <c r="H4919"/>
      <c r="I4919"/>
    </row>
    <row r="4920" spans="1:9" ht="12.75" x14ac:dyDescent="0.2">
      <c r="A4920"/>
      <c r="B4920"/>
      <c r="C4920"/>
      <c r="D4920"/>
      <c r="E4920"/>
      <c r="F4920"/>
      <c r="G4920"/>
      <c r="H4920"/>
      <c r="I4920"/>
    </row>
    <row r="4921" spans="1:9" ht="12.75" x14ac:dyDescent="0.2">
      <c r="A4921"/>
      <c r="B4921"/>
      <c r="C4921"/>
      <c r="D4921"/>
      <c r="E4921"/>
      <c r="F4921"/>
      <c r="G4921"/>
      <c r="H4921"/>
      <c r="I4921"/>
    </row>
    <row r="4922" spans="1:9" ht="12.75" x14ac:dyDescent="0.2">
      <c r="A4922"/>
      <c r="B4922"/>
      <c r="C4922"/>
      <c r="D4922"/>
      <c r="E4922"/>
      <c r="F4922"/>
      <c r="G4922"/>
      <c r="H4922"/>
      <c r="I4922"/>
    </row>
    <row r="4923" spans="1:9" ht="12.75" x14ac:dyDescent="0.2">
      <c r="A4923"/>
      <c r="B4923"/>
      <c r="C4923"/>
      <c r="D4923"/>
      <c r="E4923"/>
      <c r="F4923"/>
      <c r="G4923"/>
      <c r="H4923"/>
      <c r="I4923"/>
    </row>
    <row r="4924" spans="1:9" ht="12.75" x14ac:dyDescent="0.2">
      <c r="A4924"/>
      <c r="B4924"/>
      <c r="C4924"/>
      <c r="D4924"/>
      <c r="E4924"/>
      <c r="F4924"/>
      <c r="G4924"/>
      <c r="H4924"/>
      <c r="I4924"/>
    </row>
    <row r="4925" spans="1:9" ht="12.75" x14ac:dyDescent="0.2">
      <c r="A4925"/>
      <c r="B4925"/>
      <c r="C4925"/>
      <c r="D4925"/>
      <c r="E4925"/>
      <c r="F4925"/>
      <c r="G4925"/>
      <c r="H4925"/>
      <c r="I4925"/>
    </row>
    <row r="4926" spans="1:9" ht="12.75" x14ac:dyDescent="0.2">
      <c r="A4926"/>
      <c r="B4926"/>
      <c r="C4926"/>
      <c r="D4926"/>
      <c r="E4926"/>
      <c r="F4926"/>
      <c r="G4926"/>
      <c r="H4926"/>
      <c r="I4926"/>
    </row>
    <row r="4927" spans="1:9" ht="12.75" x14ac:dyDescent="0.2">
      <c r="A4927"/>
      <c r="B4927"/>
      <c r="C4927"/>
      <c r="D4927"/>
      <c r="E4927"/>
      <c r="F4927"/>
      <c r="G4927"/>
      <c r="H4927"/>
      <c r="I4927"/>
    </row>
    <row r="4928" spans="1:9" ht="12.75" x14ac:dyDescent="0.2">
      <c r="A4928"/>
      <c r="B4928"/>
      <c r="C4928"/>
      <c r="D4928"/>
      <c r="E4928"/>
      <c r="F4928"/>
      <c r="G4928"/>
      <c r="H4928"/>
      <c r="I4928"/>
    </row>
    <row r="4929" spans="1:9" ht="12.75" x14ac:dyDescent="0.2">
      <c r="A4929"/>
      <c r="B4929"/>
      <c r="C4929"/>
      <c r="D4929"/>
      <c r="E4929"/>
      <c r="F4929"/>
      <c r="G4929"/>
      <c r="H4929"/>
      <c r="I4929"/>
    </row>
    <row r="4930" spans="1:9" ht="12.75" x14ac:dyDescent="0.2">
      <c r="A4930"/>
      <c r="B4930"/>
      <c r="C4930"/>
      <c r="D4930"/>
      <c r="E4930"/>
      <c r="F4930"/>
      <c r="G4930"/>
      <c r="H4930"/>
      <c r="I4930"/>
    </row>
    <row r="4931" spans="1:9" ht="12.75" x14ac:dyDescent="0.2">
      <c r="A4931"/>
      <c r="B4931"/>
      <c r="C4931"/>
      <c r="D4931"/>
      <c r="E4931"/>
      <c r="F4931"/>
      <c r="G4931"/>
      <c r="H4931"/>
      <c r="I4931"/>
    </row>
    <row r="4932" spans="1:9" ht="12.75" x14ac:dyDescent="0.2">
      <c r="A4932"/>
      <c r="B4932"/>
      <c r="C4932"/>
      <c r="D4932"/>
      <c r="E4932"/>
      <c r="F4932"/>
      <c r="G4932"/>
      <c r="H4932"/>
      <c r="I4932"/>
    </row>
    <row r="4933" spans="1:9" ht="12.75" x14ac:dyDescent="0.2">
      <c r="A4933"/>
      <c r="B4933"/>
      <c r="C4933"/>
      <c r="D4933"/>
      <c r="E4933"/>
      <c r="F4933"/>
      <c r="G4933"/>
      <c r="H4933"/>
      <c r="I4933"/>
    </row>
    <row r="4934" spans="1:9" ht="12.75" x14ac:dyDescent="0.2">
      <c r="A4934"/>
      <c r="B4934"/>
      <c r="C4934"/>
      <c r="D4934"/>
      <c r="E4934"/>
      <c r="F4934"/>
      <c r="G4934"/>
      <c r="H4934"/>
      <c r="I4934"/>
    </row>
    <row r="4935" spans="1:9" ht="12.75" x14ac:dyDescent="0.2">
      <c r="A4935"/>
      <c r="B4935"/>
      <c r="C4935"/>
      <c r="D4935"/>
      <c r="E4935"/>
      <c r="F4935"/>
      <c r="G4935"/>
      <c r="H4935"/>
      <c r="I4935"/>
    </row>
    <row r="4936" spans="1:9" ht="12.75" x14ac:dyDescent="0.2">
      <c r="A4936"/>
      <c r="B4936"/>
      <c r="C4936"/>
      <c r="D4936"/>
      <c r="E4936"/>
      <c r="F4936"/>
      <c r="G4936"/>
      <c r="H4936"/>
      <c r="I4936"/>
    </row>
    <row r="4937" spans="1:9" ht="12.75" x14ac:dyDescent="0.2">
      <c r="A4937"/>
      <c r="B4937"/>
      <c r="C4937"/>
      <c r="D4937"/>
      <c r="E4937"/>
      <c r="F4937"/>
      <c r="G4937"/>
      <c r="H4937"/>
      <c r="I4937"/>
    </row>
    <row r="4938" spans="1:9" ht="12.75" x14ac:dyDescent="0.2">
      <c r="A4938"/>
      <c r="B4938"/>
      <c r="C4938"/>
      <c r="D4938"/>
      <c r="E4938"/>
      <c r="F4938"/>
      <c r="G4938"/>
      <c r="H4938"/>
      <c r="I4938"/>
    </row>
    <row r="4939" spans="1:9" ht="12.75" x14ac:dyDescent="0.2">
      <c r="A4939"/>
      <c r="B4939"/>
      <c r="C4939"/>
      <c r="D4939"/>
      <c r="E4939"/>
      <c r="F4939"/>
      <c r="G4939"/>
      <c r="H4939"/>
      <c r="I4939"/>
    </row>
    <row r="4940" spans="1:9" ht="12.75" x14ac:dyDescent="0.2">
      <c r="A4940"/>
      <c r="B4940"/>
      <c r="C4940"/>
      <c r="D4940"/>
      <c r="E4940"/>
      <c r="F4940"/>
      <c r="G4940"/>
      <c r="H4940"/>
      <c r="I4940"/>
    </row>
    <row r="4941" spans="1:9" ht="12.75" x14ac:dyDescent="0.2">
      <c r="A4941"/>
      <c r="B4941"/>
      <c r="C4941"/>
      <c r="D4941"/>
      <c r="E4941"/>
      <c r="F4941"/>
      <c r="G4941"/>
      <c r="H4941"/>
      <c r="I4941"/>
    </row>
    <row r="4942" spans="1:9" ht="12.75" x14ac:dyDescent="0.2">
      <c r="A4942"/>
      <c r="B4942"/>
      <c r="C4942"/>
      <c r="D4942"/>
      <c r="E4942"/>
      <c r="F4942"/>
      <c r="G4942"/>
      <c r="H4942"/>
      <c r="I4942"/>
    </row>
    <row r="4943" spans="1:9" ht="12.75" x14ac:dyDescent="0.2">
      <c r="A4943"/>
      <c r="B4943"/>
      <c r="C4943"/>
      <c r="D4943"/>
      <c r="E4943"/>
      <c r="F4943"/>
      <c r="G4943"/>
      <c r="H4943"/>
      <c r="I4943"/>
    </row>
    <row r="4944" spans="1:9" ht="12.75" x14ac:dyDescent="0.2">
      <c r="A4944"/>
      <c r="B4944"/>
      <c r="C4944"/>
      <c r="D4944"/>
      <c r="E4944"/>
      <c r="F4944"/>
      <c r="G4944"/>
      <c r="H4944"/>
      <c r="I4944"/>
    </row>
    <row r="4945" spans="1:9" ht="12.75" x14ac:dyDescent="0.2">
      <c r="A4945"/>
      <c r="B4945"/>
      <c r="C4945"/>
      <c r="D4945"/>
      <c r="E4945"/>
      <c r="F4945"/>
      <c r="G4945"/>
      <c r="H4945"/>
      <c r="I4945"/>
    </row>
    <row r="4946" spans="1:9" ht="12.75" x14ac:dyDescent="0.2">
      <c r="A4946"/>
      <c r="B4946"/>
      <c r="C4946"/>
      <c r="D4946"/>
      <c r="E4946"/>
      <c r="F4946"/>
      <c r="G4946"/>
      <c r="H4946"/>
      <c r="I4946"/>
    </row>
    <row r="4947" spans="1:9" ht="12.75" x14ac:dyDescent="0.2">
      <c r="A4947"/>
      <c r="B4947"/>
      <c r="C4947"/>
      <c r="D4947"/>
      <c r="E4947"/>
      <c r="F4947"/>
      <c r="G4947"/>
      <c r="H4947"/>
      <c r="I4947"/>
    </row>
    <row r="4948" spans="1:9" ht="12.75" x14ac:dyDescent="0.2">
      <c r="A4948"/>
      <c r="B4948"/>
      <c r="C4948"/>
      <c r="D4948"/>
      <c r="E4948"/>
      <c r="F4948"/>
      <c r="G4948"/>
      <c r="H4948"/>
      <c r="I4948"/>
    </row>
    <row r="4949" spans="1:9" ht="12.75" x14ac:dyDescent="0.2">
      <c r="A4949"/>
      <c r="B4949"/>
      <c r="C4949"/>
      <c r="D4949"/>
      <c r="E4949"/>
      <c r="F4949"/>
      <c r="G4949"/>
      <c r="H4949"/>
      <c r="I4949"/>
    </row>
    <row r="4950" spans="1:9" ht="12.75" x14ac:dyDescent="0.2">
      <c r="A4950"/>
      <c r="B4950"/>
      <c r="C4950"/>
      <c r="D4950"/>
      <c r="E4950"/>
      <c r="F4950"/>
      <c r="G4950"/>
      <c r="H4950"/>
      <c r="I4950"/>
    </row>
    <row r="4951" spans="1:9" ht="12.75" x14ac:dyDescent="0.2">
      <c r="A4951"/>
      <c r="B4951"/>
      <c r="C4951"/>
      <c r="D4951"/>
      <c r="E4951"/>
      <c r="F4951"/>
      <c r="G4951"/>
      <c r="H4951"/>
      <c r="I4951"/>
    </row>
    <row r="4952" spans="1:9" ht="12.75" x14ac:dyDescent="0.2">
      <c r="A4952"/>
      <c r="B4952"/>
      <c r="C4952"/>
      <c r="D4952"/>
      <c r="E4952"/>
      <c r="F4952"/>
      <c r="G4952"/>
      <c r="H4952"/>
      <c r="I4952"/>
    </row>
    <row r="4953" spans="1:9" ht="12.75" x14ac:dyDescent="0.2">
      <c r="A4953"/>
      <c r="B4953"/>
      <c r="C4953"/>
      <c r="D4953"/>
      <c r="E4953"/>
      <c r="F4953"/>
      <c r="G4953"/>
      <c r="H4953"/>
      <c r="I4953"/>
    </row>
    <row r="4954" spans="1:9" ht="12.75" x14ac:dyDescent="0.2">
      <c r="A4954"/>
      <c r="B4954"/>
      <c r="C4954"/>
      <c r="D4954"/>
      <c r="E4954"/>
      <c r="F4954"/>
      <c r="G4954"/>
      <c r="H4954"/>
      <c r="I4954"/>
    </row>
    <row r="4955" spans="1:9" ht="12.75" x14ac:dyDescent="0.2">
      <c r="A4955"/>
      <c r="B4955"/>
      <c r="C4955"/>
      <c r="D4955"/>
      <c r="E4955"/>
      <c r="F4955"/>
      <c r="G4955"/>
      <c r="H4955"/>
      <c r="I4955"/>
    </row>
    <row r="4956" spans="1:9" ht="12.75" x14ac:dyDescent="0.2">
      <c r="A4956"/>
      <c r="B4956"/>
      <c r="C4956"/>
      <c r="D4956"/>
      <c r="E4956"/>
      <c r="F4956"/>
      <c r="G4956"/>
      <c r="H4956"/>
      <c r="I4956"/>
    </row>
    <row r="4957" spans="1:9" ht="12.75" x14ac:dyDescent="0.2">
      <c r="A4957"/>
      <c r="B4957"/>
      <c r="C4957"/>
      <c r="D4957"/>
      <c r="E4957"/>
      <c r="F4957"/>
      <c r="G4957"/>
      <c r="H4957"/>
      <c r="I4957"/>
    </row>
    <row r="4958" spans="1:9" ht="12.75" x14ac:dyDescent="0.2">
      <c r="A4958"/>
      <c r="B4958"/>
      <c r="C4958"/>
      <c r="D4958"/>
      <c r="E4958"/>
      <c r="F4958"/>
      <c r="G4958"/>
      <c r="H4958"/>
      <c r="I4958"/>
    </row>
    <row r="4959" spans="1:9" ht="12.75" x14ac:dyDescent="0.2">
      <c r="A4959"/>
      <c r="B4959"/>
      <c r="C4959"/>
      <c r="D4959"/>
      <c r="E4959"/>
      <c r="F4959"/>
      <c r="G4959"/>
      <c r="H4959"/>
      <c r="I4959"/>
    </row>
    <row r="4960" spans="1:9" ht="12.75" x14ac:dyDescent="0.2">
      <c r="A4960"/>
      <c r="B4960"/>
      <c r="C4960"/>
      <c r="D4960"/>
      <c r="E4960"/>
      <c r="F4960"/>
      <c r="G4960"/>
      <c r="H4960"/>
      <c r="I4960"/>
    </row>
    <row r="4961" spans="1:9" ht="12.75" x14ac:dyDescent="0.2">
      <c r="A4961"/>
      <c r="B4961"/>
      <c r="C4961"/>
      <c r="D4961"/>
      <c r="E4961"/>
      <c r="F4961"/>
      <c r="G4961"/>
      <c r="H4961"/>
      <c r="I4961"/>
    </row>
    <row r="4962" spans="1:9" ht="12.75" x14ac:dyDescent="0.2">
      <c r="A4962"/>
      <c r="B4962"/>
      <c r="C4962"/>
      <c r="D4962"/>
      <c r="E4962"/>
      <c r="F4962"/>
      <c r="G4962"/>
      <c r="H4962"/>
      <c r="I4962"/>
    </row>
    <row r="4963" spans="1:9" ht="12.75" x14ac:dyDescent="0.2">
      <c r="A4963"/>
      <c r="B4963"/>
      <c r="C4963"/>
      <c r="D4963"/>
      <c r="E4963"/>
      <c r="F4963"/>
      <c r="G4963"/>
      <c r="H4963"/>
      <c r="I4963"/>
    </row>
    <row r="4964" spans="1:9" ht="12.75" x14ac:dyDescent="0.2">
      <c r="A4964"/>
      <c r="B4964"/>
      <c r="C4964"/>
      <c r="D4964"/>
      <c r="E4964"/>
      <c r="F4964"/>
      <c r="G4964"/>
      <c r="H4964"/>
      <c r="I4964"/>
    </row>
    <row r="4965" spans="1:9" ht="12.75" x14ac:dyDescent="0.2">
      <c r="A4965"/>
      <c r="B4965"/>
      <c r="C4965"/>
      <c r="D4965"/>
      <c r="E4965"/>
      <c r="F4965"/>
      <c r="G4965"/>
      <c r="H4965"/>
      <c r="I4965"/>
    </row>
    <row r="4966" spans="1:9" ht="12.75" x14ac:dyDescent="0.2">
      <c r="A4966"/>
      <c r="B4966"/>
      <c r="C4966"/>
      <c r="D4966"/>
      <c r="E4966"/>
      <c r="F4966"/>
      <c r="G4966"/>
      <c r="H4966"/>
      <c r="I4966"/>
    </row>
    <row r="4967" spans="1:9" ht="12.75" x14ac:dyDescent="0.2">
      <c r="A4967"/>
      <c r="B4967"/>
      <c r="C4967"/>
      <c r="D4967"/>
      <c r="E4967"/>
      <c r="F4967"/>
      <c r="G4967"/>
      <c r="H4967"/>
      <c r="I4967"/>
    </row>
    <row r="4968" spans="1:9" ht="12.75" x14ac:dyDescent="0.2">
      <c r="A4968"/>
      <c r="B4968"/>
      <c r="C4968"/>
      <c r="D4968"/>
      <c r="E4968"/>
      <c r="F4968"/>
      <c r="G4968"/>
      <c r="H4968"/>
      <c r="I4968"/>
    </row>
    <row r="4969" spans="1:9" ht="12.75" x14ac:dyDescent="0.2">
      <c r="A4969"/>
      <c r="B4969"/>
      <c r="C4969"/>
      <c r="D4969"/>
      <c r="E4969"/>
      <c r="F4969"/>
      <c r="G4969"/>
      <c r="H4969"/>
      <c r="I4969"/>
    </row>
    <row r="4970" spans="1:9" ht="12.75" x14ac:dyDescent="0.2">
      <c r="A4970"/>
      <c r="B4970"/>
      <c r="C4970"/>
      <c r="D4970"/>
      <c r="E4970"/>
      <c r="F4970"/>
      <c r="G4970"/>
      <c r="H4970"/>
      <c r="I4970"/>
    </row>
    <row r="4971" spans="1:9" ht="12.75" x14ac:dyDescent="0.2">
      <c r="A4971"/>
      <c r="B4971"/>
      <c r="C4971"/>
      <c r="D4971"/>
      <c r="E4971"/>
      <c r="F4971"/>
      <c r="G4971"/>
      <c r="H4971"/>
      <c r="I4971"/>
    </row>
    <row r="4972" spans="1:9" ht="12.75" x14ac:dyDescent="0.2">
      <c r="A4972"/>
      <c r="B4972"/>
      <c r="C4972"/>
      <c r="D4972"/>
      <c r="E4972"/>
      <c r="F4972"/>
      <c r="G4972"/>
      <c r="H4972"/>
      <c r="I4972"/>
    </row>
    <row r="4973" spans="1:9" ht="12.75" x14ac:dyDescent="0.2">
      <c r="A4973"/>
      <c r="B4973"/>
      <c r="C4973"/>
      <c r="D4973"/>
      <c r="E4973"/>
      <c r="F4973"/>
      <c r="G4973"/>
      <c r="H4973"/>
      <c r="I4973"/>
    </row>
    <row r="4974" spans="1:9" ht="12.75" x14ac:dyDescent="0.2">
      <c r="A4974"/>
      <c r="B4974"/>
      <c r="C4974"/>
      <c r="D4974"/>
      <c r="E4974"/>
      <c r="F4974"/>
      <c r="G4974"/>
      <c r="H4974"/>
      <c r="I4974"/>
    </row>
    <row r="4975" spans="1:9" ht="12.75" x14ac:dyDescent="0.2">
      <c r="A4975"/>
      <c r="B4975"/>
      <c r="C4975"/>
      <c r="D4975"/>
      <c r="E4975"/>
      <c r="F4975"/>
      <c r="G4975"/>
      <c r="H4975"/>
      <c r="I4975"/>
    </row>
    <row r="4976" spans="1:9" ht="12.75" x14ac:dyDescent="0.2">
      <c r="A4976"/>
      <c r="B4976"/>
      <c r="C4976"/>
      <c r="D4976"/>
      <c r="E4976"/>
      <c r="F4976"/>
      <c r="G4976"/>
      <c r="H4976"/>
      <c r="I4976"/>
    </row>
    <row r="4977" spans="1:9" ht="12.75" x14ac:dyDescent="0.2">
      <c r="A4977"/>
      <c r="B4977"/>
      <c r="C4977"/>
      <c r="D4977"/>
      <c r="E4977"/>
      <c r="F4977"/>
      <c r="G4977"/>
      <c r="H4977"/>
      <c r="I4977"/>
    </row>
    <row r="4978" spans="1:9" ht="12.75" x14ac:dyDescent="0.2">
      <c r="A4978"/>
      <c r="B4978"/>
      <c r="C4978"/>
      <c r="D4978"/>
      <c r="E4978"/>
      <c r="F4978"/>
      <c r="G4978"/>
      <c r="H4978"/>
      <c r="I4978"/>
    </row>
    <row r="4979" spans="1:9" ht="12.75" x14ac:dyDescent="0.2">
      <c r="A4979"/>
      <c r="B4979"/>
      <c r="C4979"/>
      <c r="D4979"/>
      <c r="E4979"/>
      <c r="F4979"/>
      <c r="G4979"/>
      <c r="H4979"/>
      <c r="I4979"/>
    </row>
    <row r="4980" spans="1:9" ht="12.75" x14ac:dyDescent="0.2">
      <c r="A4980"/>
      <c r="B4980"/>
      <c r="C4980"/>
      <c r="D4980"/>
      <c r="E4980"/>
      <c r="F4980"/>
      <c r="G4980"/>
      <c r="H4980"/>
      <c r="I4980"/>
    </row>
    <row r="4981" spans="1:9" ht="12.75" x14ac:dyDescent="0.2">
      <c r="A4981"/>
      <c r="B4981"/>
      <c r="C4981"/>
      <c r="D4981"/>
      <c r="E4981"/>
      <c r="F4981"/>
      <c r="G4981"/>
      <c r="H4981"/>
      <c r="I4981"/>
    </row>
    <row r="4982" spans="1:9" ht="12.75" x14ac:dyDescent="0.2">
      <c r="A4982"/>
      <c r="B4982"/>
      <c r="C4982"/>
      <c r="D4982"/>
      <c r="E4982"/>
      <c r="F4982"/>
      <c r="G4982"/>
      <c r="H4982"/>
      <c r="I4982"/>
    </row>
    <row r="4983" spans="1:9" ht="12.75" x14ac:dyDescent="0.2">
      <c r="A4983"/>
      <c r="B4983"/>
      <c r="C4983"/>
      <c r="D4983"/>
      <c r="E4983"/>
      <c r="F4983"/>
      <c r="G4983"/>
      <c r="H4983"/>
      <c r="I4983"/>
    </row>
    <row r="4984" spans="1:9" ht="12.75" x14ac:dyDescent="0.2">
      <c r="A4984"/>
      <c r="B4984"/>
      <c r="C4984"/>
      <c r="D4984"/>
      <c r="E4984"/>
      <c r="F4984"/>
      <c r="G4984"/>
      <c r="H4984"/>
      <c r="I4984"/>
    </row>
    <row r="4985" spans="1:9" ht="12.75" x14ac:dyDescent="0.2">
      <c r="A4985"/>
      <c r="B4985"/>
      <c r="C4985"/>
      <c r="D4985"/>
      <c r="E4985"/>
      <c r="F4985"/>
      <c r="G4985"/>
      <c r="H4985"/>
      <c r="I4985"/>
    </row>
    <row r="4986" spans="1:9" ht="12.75" x14ac:dyDescent="0.2">
      <c r="A4986"/>
      <c r="B4986"/>
      <c r="C4986"/>
      <c r="D4986"/>
      <c r="E4986"/>
      <c r="F4986"/>
      <c r="G4986"/>
      <c r="H4986"/>
      <c r="I4986"/>
    </row>
    <row r="4987" spans="1:9" ht="12.75" x14ac:dyDescent="0.2">
      <c r="A4987"/>
      <c r="B4987"/>
      <c r="C4987"/>
      <c r="D4987"/>
      <c r="E4987"/>
      <c r="F4987"/>
      <c r="G4987"/>
      <c r="H4987"/>
      <c r="I4987"/>
    </row>
    <row r="4988" spans="1:9" ht="12.75" x14ac:dyDescent="0.2">
      <c r="A4988"/>
      <c r="B4988"/>
      <c r="C4988"/>
      <c r="D4988"/>
      <c r="E4988"/>
      <c r="F4988"/>
      <c r="G4988"/>
      <c r="H4988"/>
      <c r="I4988"/>
    </row>
    <row r="4989" spans="1:9" ht="12.75" x14ac:dyDescent="0.2">
      <c r="A4989"/>
      <c r="B4989"/>
      <c r="C4989"/>
      <c r="D4989"/>
      <c r="E4989"/>
      <c r="F4989"/>
      <c r="G4989"/>
      <c r="H4989"/>
      <c r="I4989"/>
    </row>
    <row r="4990" spans="1:9" ht="12.75" x14ac:dyDescent="0.2">
      <c r="A4990"/>
      <c r="B4990"/>
      <c r="C4990"/>
      <c r="D4990"/>
      <c r="E4990"/>
      <c r="F4990"/>
      <c r="G4990"/>
      <c r="H4990"/>
      <c r="I4990"/>
    </row>
    <row r="4991" spans="1:9" ht="12.75" x14ac:dyDescent="0.2">
      <c r="A4991"/>
      <c r="B4991"/>
      <c r="C4991"/>
      <c r="D4991"/>
      <c r="E4991"/>
      <c r="F4991"/>
      <c r="G4991"/>
      <c r="H4991"/>
      <c r="I4991"/>
    </row>
    <row r="4992" spans="1:9" ht="12.75" x14ac:dyDescent="0.2">
      <c r="A4992"/>
      <c r="B4992"/>
      <c r="C4992"/>
      <c r="D4992"/>
      <c r="E4992"/>
      <c r="F4992"/>
      <c r="G4992"/>
      <c r="H4992"/>
      <c r="I4992"/>
    </row>
    <row r="4993" spans="1:9" ht="12.75" x14ac:dyDescent="0.2">
      <c r="A4993"/>
      <c r="B4993"/>
      <c r="C4993"/>
      <c r="D4993"/>
      <c r="E4993"/>
      <c r="F4993"/>
      <c r="G4993"/>
      <c r="H4993"/>
      <c r="I4993"/>
    </row>
    <row r="4994" spans="1:9" ht="12.75" x14ac:dyDescent="0.2">
      <c r="A4994"/>
      <c r="B4994"/>
      <c r="C4994"/>
      <c r="D4994"/>
      <c r="E4994"/>
      <c r="F4994"/>
      <c r="G4994"/>
      <c r="H4994"/>
      <c r="I4994"/>
    </row>
    <row r="4995" spans="1:9" ht="12.75" x14ac:dyDescent="0.2">
      <c r="A4995"/>
      <c r="B4995"/>
      <c r="C4995"/>
      <c r="D4995"/>
      <c r="E4995"/>
      <c r="F4995"/>
      <c r="G4995"/>
      <c r="H4995"/>
      <c r="I4995"/>
    </row>
    <row r="4996" spans="1:9" ht="12.75" x14ac:dyDescent="0.2">
      <c r="A4996"/>
      <c r="B4996"/>
      <c r="C4996"/>
      <c r="D4996"/>
      <c r="E4996"/>
      <c r="F4996"/>
      <c r="G4996"/>
      <c r="H4996"/>
      <c r="I4996"/>
    </row>
    <row r="4997" spans="1:9" ht="12.75" x14ac:dyDescent="0.2">
      <c r="A4997"/>
      <c r="B4997"/>
      <c r="C4997"/>
      <c r="D4997"/>
      <c r="E4997"/>
      <c r="F4997"/>
      <c r="G4997"/>
      <c r="H4997"/>
      <c r="I4997"/>
    </row>
    <row r="4998" spans="1:9" ht="12.75" x14ac:dyDescent="0.2">
      <c r="A4998"/>
      <c r="B4998"/>
      <c r="C4998"/>
      <c r="D4998"/>
      <c r="E4998"/>
      <c r="F4998"/>
      <c r="G4998"/>
      <c r="H4998"/>
      <c r="I4998"/>
    </row>
    <row r="4999" spans="1:9" ht="12.75" x14ac:dyDescent="0.2">
      <c r="A4999"/>
      <c r="B4999"/>
      <c r="C4999"/>
      <c r="D4999"/>
      <c r="E4999"/>
      <c r="F4999"/>
      <c r="G4999"/>
      <c r="H4999"/>
      <c r="I4999"/>
    </row>
    <row r="5000" spans="1:9" ht="12.75" x14ac:dyDescent="0.2">
      <c r="A5000"/>
      <c r="B5000"/>
      <c r="C5000"/>
      <c r="D5000"/>
      <c r="E5000"/>
      <c r="F5000"/>
      <c r="G5000"/>
      <c r="H5000"/>
      <c r="I5000"/>
    </row>
    <row r="5001" spans="1:9" ht="12.75" x14ac:dyDescent="0.2">
      <c r="A5001"/>
      <c r="B5001"/>
      <c r="C5001"/>
      <c r="D5001"/>
      <c r="E5001"/>
      <c r="F5001"/>
      <c r="G5001"/>
      <c r="H5001"/>
      <c r="I5001"/>
    </row>
    <row r="5002" spans="1:9" ht="12.75" x14ac:dyDescent="0.2">
      <c r="A5002"/>
      <c r="B5002"/>
      <c r="C5002"/>
      <c r="D5002"/>
      <c r="E5002"/>
      <c r="F5002"/>
      <c r="G5002"/>
      <c r="H5002"/>
      <c r="I5002"/>
    </row>
    <row r="5003" spans="1:9" ht="12.75" x14ac:dyDescent="0.2">
      <c r="A5003"/>
      <c r="B5003"/>
      <c r="C5003"/>
      <c r="D5003"/>
      <c r="E5003"/>
      <c r="F5003"/>
      <c r="G5003"/>
      <c r="H5003"/>
      <c r="I5003"/>
    </row>
    <row r="5004" spans="1:9" ht="12.75" x14ac:dyDescent="0.2">
      <c r="A5004"/>
      <c r="B5004"/>
      <c r="C5004"/>
      <c r="D5004"/>
      <c r="E5004"/>
      <c r="F5004"/>
      <c r="G5004"/>
      <c r="H5004"/>
      <c r="I5004"/>
    </row>
    <row r="5005" spans="1:9" ht="12.75" x14ac:dyDescent="0.2">
      <c r="A5005"/>
      <c r="B5005"/>
      <c r="C5005"/>
      <c r="D5005"/>
      <c r="E5005"/>
      <c r="F5005"/>
      <c r="G5005"/>
      <c r="H5005"/>
      <c r="I5005"/>
    </row>
    <row r="5006" spans="1:9" ht="12.75" x14ac:dyDescent="0.2">
      <c r="A5006"/>
      <c r="B5006"/>
      <c r="C5006"/>
      <c r="D5006"/>
      <c r="E5006"/>
      <c r="F5006"/>
      <c r="G5006"/>
      <c r="H5006"/>
      <c r="I5006"/>
    </row>
    <row r="5007" spans="1:9" ht="12.75" x14ac:dyDescent="0.2">
      <c r="A5007"/>
      <c r="B5007"/>
      <c r="C5007"/>
      <c r="D5007"/>
      <c r="E5007"/>
      <c r="F5007"/>
      <c r="G5007"/>
      <c r="H5007"/>
      <c r="I5007"/>
    </row>
    <row r="5008" spans="1:9" ht="12.75" x14ac:dyDescent="0.2">
      <c r="A5008"/>
      <c r="B5008"/>
      <c r="C5008"/>
      <c r="D5008"/>
      <c r="E5008"/>
      <c r="F5008"/>
      <c r="G5008"/>
      <c r="H5008"/>
      <c r="I5008"/>
    </row>
    <row r="5009" spans="1:9" ht="12.75" x14ac:dyDescent="0.2">
      <c r="A5009"/>
      <c r="B5009"/>
      <c r="C5009"/>
      <c r="D5009"/>
      <c r="E5009"/>
      <c r="F5009"/>
      <c r="G5009"/>
      <c r="H5009"/>
      <c r="I5009"/>
    </row>
    <row r="5010" spans="1:9" ht="12.75" x14ac:dyDescent="0.2">
      <c r="A5010"/>
      <c r="B5010"/>
      <c r="C5010"/>
      <c r="D5010"/>
      <c r="E5010"/>
      <c r="F5010"/>
      <c r="G5010"/>
      <c r="H5010"/>
      <c r="I5010"/>
    </row>
    <row r="5011" spans="1:9" ht="12.75" x14ac:dyDescent="0.2">
      <c r="A5011"/>
      <c r="B5011"/>
      <c r="C5011"/>
      <c r="D5011"/>
      <c r="E5011"/>
      <c r="F5011"/>
      <c r="G5011"/>
      <c r="H5011"/>
      <c r="I5011"/>
    </row>
    <row r="5012" spans="1:9" ht="12.75" x14ac:dyDescent="0.2">
      <c r="A5012"/>
      <c r="B5012"/>
      <c r="C5012"/>
      <c r="D5012"/>
      <c r="E5012"/>
      <c r="F5012"/>
      <c r="G5012"/>
      <c r="H5012"/>
      <c r="I5012"/>
    </row>
    <row r="5013" spans="1:9" ht="12.75" x14ac:dyDescent="0.2">
      <c r="A5013"/>
      <c r="B5013"/>
      <c r="C5013"/>
      <c r="D5013"/>
      <c r="E5013"/>
      <c r="F5013"/>
      <c r="G5013"/>
      <c r="H5013"/>
      <c r="I5013"/>
    </row>
    <row r="5014" spans="1:9" ht="12.75" x14ac:dyDescent="0.2">
      <c r="A5014"/>
      <c r="B5014"/>
      <c r="C5014"/>
      <c r="D5014"/>
      <c r="E5014"/>
      <c r="F5014"/>
      <c r="G5014"/>
      <c r="H5014"/>
      <c r="I5014"/>
    </row>
    <row r="5015" spans="1:9" ht="12.75" x14ac:dyDescent="0.2">
      <c r="A5015"/>
      <c r="B5015"/>
      <c r="C5015"/>
      <c r="D5015"/>
      <c r="E5015"/>
      <c r="F5015"/>
      <c r="G5015"/>
      <c r="H5015"/>
      <c r="I5015"/>
    </row>
    <row r="5016" spans="1:9" ht="12.75" x14ac:dyDescent="0.2">
      <c r="A5016"/>
      <c r="B5016"/>
      <c r="C5016"/>
      <c r="D5016"/>
      <c r="E5016"/>
      <c r="F5016"/>
      <c r="G5016"/>
      <c r="H5016"/>
      <c r="I5016"/>
    </row>
    <row r="5017" spans="1:9" ht="12.75" x14ac:dyDescent="0.2">
      <c r="A5017"/>
      <c r="B5017"/>
      <c r="C5017"/>
      <c r="D5017"/>
      <c r="E5017"/>
      <c r="F5017"/>
      <c r="G5017"/>
      <c r="H5017"/>
      <c r="I5017"/>
    </row>
    <row r="5018" spans="1:9" ht="12.75" x14ac:dyDescent="0.2">
      <c r="A5018"/>
      <c r="B5018"/>
      <c r="C5018"/>
      <c r="D5018"/>
      <c r="E5018"/>
      <c r="F5018"/>
      <c r="G5018"/>
      <c r="H5018"/>
      <c r="I5018"/>
    </row>
    <row r="5019" spans="1:9" ht="12.75" x14ac:dyDescent="0.2">
      <c r="A5019"/>
      <c r="B5019"/>
      <c r="C5019"/>
      <c r="D5019"/>
      <c r="E5019"/>
      <c r="F5019"/>
      <c r="G5019"/>
      <c r="H5019"/>
      <c r="I5019"/>
    </row>
    <row r="5020" spans="1:9" ht="12.75" x14ac:dyDescent="0.2">
      <c r="A5020"/>
      <c r="B5020"/>
      <c r="C5020"/>
      <c r="D5020"/>
      <c r="E5020"/>
      <c r="F5020"/>
      <c r="G5020"/>
      <c r="H5020"/>
      <c r="I5020"/>
    </row>
    <row r="5021" spans="1:9" ht="12.75" x14ac:dyDescent="0.2">
      <c r="A5021"/>
      <c r="B5021"/>
      <c r="C5021"/>
      <c r="D5021"/>
      <c r="E5021"/>
      <c r="F5021"/>
      <c r="G5021"/>
      <c r="H5021"/>
      <c r="I5021"/>
    </row>
    <row r="5022" spans="1:9" ht="12.75" x14ac:dyDescent="0.2">
      <c r="A5022"/>
      <c r="B5022"/>
      <c r="C5022"/>
      <c r="D5022"/>
      <c r="E5022"/>
      <c r="F5022"/>
      <c r="G5022"/>
      <c r="H5022"/>
      <c r="I5022"/>
    </row>
    <row r="5023" spans="1:9" ht="12.75" x14ac:dyDescent="0.2">
      <c r="A5023"/>
      <c r="B5023"/>
      <c r="C5023"/>
      <c r="D5023"/>
      <c r="E5023"/>
      <c r="F5023"/>
      <c r="G5023"/>
      <c r="H5023"/>
      <c r="I5023"/>
    </row>
    <row r="5024" spans="1:9" ht="12.75" x14ac:dyDescent="0.2">
      <c r="A5024"/>
      <c r="B5024"/>
      <c r="C5024"/>
      <c r="D5024"/>
      <c r="E5024"/>
      <c r="F5024"/>
      <c r="G5024"/>
      <c r="H5024"/>
      <c r="I5024"/>
    </row>
    <row r="5025" spans="1:9" ht="12.75" x14ac:dyDescent="0.2">
      <c r="A5025"/>
      <c r="B5025"/>
      <c r="C5025"/>
      <c r="D5025"/>
      <c r="E5025"/>
      <c r="F5025"/>
      <c r="G5025"/>
      <c r="H5025"/>
      <c r="I5025"/>
    </row>
    <row r="5026" spans="1:9" ht="12.75" x14ac:dyDescent="0.2">
      <c r="A5026"/>
      <c r="B5026"/>
      <c r="C5026"/>
      <c r="D5026"/>
      <c r="E5026"/>
      <c r="F5026"/>
      <c r="G5026"/>
      <c r="H5026"/>
      <c r="I5026"/>
    </row>
    <row r="5027" spans="1:9" ht="12.75" x14ac:dyDescent="0.2">
      <c r="A5027"/>
      <c r="B5027"/>
      <c r="C5027"/>
      <c r="D5027"/>
      <c r="E5027"/>
      <c r="F5027"/>
      <c r="G5027"/>
      <c r="H5027"/>
      <c r="I5027"/>
    </row>
    <row r="5028" spans="1:9" ht="12.75" x14ac:dyDescent="0.2">
      <c r="A5028"/>
      <c r="B5028"/>
      <c r="C5028"/>
      <c r="D5028"/>
      <c r="E5028"/>
      <c r="F5028"/>
      <c r="G5028"/>
      <c r="H5028"/>
      <c r="I5028"/>
    </row>
    <row r="5029" spans="1:9" ht="12.75" x14ac:dyDescent="0.2">
      <c r="A5029"/>
      <c r="B5029"/>
      <c r="C5029"/>
      <c r="D5029"/>
      <c r="E5029"/>
      <c r="F5029"/>
      <c r="G5029"/>
      <c r="H5029"/>
      <c r="I5029"/>
    </row>
    <row r="5030" spans="1:9" ht="12.75" x14ac:dyDescent="0.2">
      <c r="A5030"/>
      <c r="B5030"/>
      <c r="C5030"/>
      <c r="D5030"/>
      <c r="E5030"/>
      <c r="F5030"/>
      <c r="G5030"/>
      <c r="H5030"/>
      <c r="I5030"/>
    </row>
    <row r="5031" spans="1:9" ht="12.75" x14ac:dyDescent="0.2">
      <c r="A5031"/>
      <c r="B5031"/>
      <c r="C5031"/>
      <c r="D5031"/>
      <c r="E5031"/>
      <c r="F5031"/>
      <c r="G5031"/>
      <c r="H5031"/>
      <c r="I5031"/>
    </row>
    <row r="5032" spans="1:9" ht="12.75" x14ac:dyDescent="0.2">
      <c r="A5032"/>
      <c r="B5032"/>
      <c r="C5032"/>
      <c r="D5032"/>
      <c r="E5032"/>
      <c r="F5032"/>
      <c r="G5032"/>
      <c r="H5032"/>
      <c r="I5032"/>
    </row>
    <row r="5033" spans="1:9" ht="12.75" x14ac:dyDescent="0.2">
      <c r="A5033"/>
      <c r="B5033"/>
      <c r="C5033"/>
      <c r="D5033"/>
      <c r="E5033"/>
      <c r="F5033"/>
      <c r="G5033"/>
      <c r="H5033"/>
      <c r="I5033"/>
    </row>
    <row r="5034" spans="1:9" ht="12.75" x14ac:dyDescent="0.2">
      <c r="A5034"/>
      <c r="B5034"/>
      <c r="C5034"/>
      <c r="D5034"/>
      <c r="E5034"/>
      <c r="F5034"/>
      <c r="G5034"/>
      <c r="H5034"/>
      <c r="I5034"/>
    </row>
    <row r="5035" spans="1:9" ht="12.75" x14ac:dyDescent="0.2">
      <c r="A5035"/>
      <c r="B5035"/>
      <c r="C5035"/>
      <c r="D5035"/>
      <c r="E5035"/>
      <c r="F5035"/>
      <c r="G5035"/>
      <c r="H5035"/>
      <c r="I5035"/>
    </row>
    <row r="5036" spans="1:9" ht="12.75" x14ac:dyDescent="0.2">
      <c r="A5036"/>
      <c r="B5036"/>
      <c r="C5036"/>
      <c r="D5036"/>
      <c r="E5036"/>
      <c r="F5036"/>
      <c r="G5036"/>
      <c r="H5036"/>
      <c r="I5036"/>
    </row>
    <row r="5037" spans="1:9" ht="12.75" x14ac:dyDescent="0.2">
      <c r="A5037"/>
      <c r="B5037"/>
      <c r="C5037"/>
      <c r="D5037"/>
      <c r="E5037"/>
      <c r="F5037"/>
      <c r="G5037"/>
      <c r="H5037"/>
      <c r="I5037"/>
    </row>
    <row r="5038" spans="1:9" ht="12.75" x14ac:dyDescent="0.2">
      <c r="A5038"/>
      <c r="B5038"/>
      <c r="C5038"/>
      <c r="D5038"/>
      <c r="E5038"/>
      <c r="F5038"/>
      <c r="G5038"/>
      <c r="H5038"/>
      <c r="I5038"/>
    </row>
    <row r="5039" spans="1:9" ht="12.75" x14ac:dyDescent="0.2">
      <c r="A5039"/>
      <c r="B5039"/>
      <c r="C5039"/>
      <c r="D5039"/>
      <c r="E5039"/>
      <c r="F5039"/>
      <c r="G5039"/>
      <c r="H5039"/>
      <c r="I5039"/>
    </row>
    <row r="5040" spans="1:9" ht="12.75" x14ac:dyDescent="0.2">
      <c r="A5040"/>
      <c r="B5040"/>
      <c r="C5040"/>
      <c r="D5040"/>
      <c r="E5040"/>
      <c r="F5040"/>
      <c r="G5040"/>
      <c r="H5040"/>
      <c r="I5040"/>
    </row>
    <row r="5041" spans="1:9" ht="12.75" x14ac:dyDescent="0.2">
      <c r="A5041"/>
      <c r="B5041"/>
      <c r="C5041"/>
      <c r="D5041"/>
      <c r="E5041"/>
      <c r="F5041"/>
      <c r="G5041"/>
      <c r="H5041"/>
      <c r="I5041"/>
    </row>
    <row r="5042" spans="1:9" ht="12.75" x14ac:dyDescent="0.2">
      <c r="A5042"/>
      <c r="B5042"/>
      <c r="C5042"/>
      <c r="D5042"/>
      <c r="E5042"/>
      <c r="F5042"/>
      <c r="G5042"/>
      <c r="H5042"/>
      <c r="I5042"/>
    </row>
    <row r="5043" spans="1:9" ht="12.75" x14ac:dyDescent="0.2">
      <c r="A5043"/>
      <c r="B5043"/>
      <c r="C5043"/>
      <c r="D5043"/>
      <c r="E5043"/>
      <c r="F5043"/>
      <c r="G5043"/>
      <c r="H5043"/>
      <c r="I5043"/>
    </row>
    <row r="5044" spans="1:9" ht="12.75" x14ac:dyDescent="0.2">
      <c r="A5044"/>
      <c r="B5044"/>
      <c r="C5044"/>
      <c r="D5044"/>
      <c r="E5044"/>
      <c r="F5044"/>
      <c r="G5044"/>
      <c r="H5044"/>
      <c r="I5044"/>
    </row>
    <row r="5045" spans="1:9" ht="12.75" x14ac:dyDescent="0.2">
      <c r="A5045"/>
      <c r="B5045"/>
      <c r="C5045"/>
      <c r="D5045"/>
      <c r="E5045"/>
      <c r="F5045"/>
      <c r="G5045"/>
      <c r="H5045"/>
      <c r="I5045"/>
    </row>
    <row r="5046" spans="1:9" ht="12.75" x14ac:dyDescent="0.2">
      <c r="A5046"/>
      <c r="B5046"/>
      <c r="C5046"/>
      <c r="D5046"/>
      <c r="E5046"/>
      <c r="F5046"/>
      <c r="G5046"/>
      <c r="H5046"/>
      <c r="I5046"/>
    </row>
    <row r="5047" spans="1:9" ht="12.75" x14ac:dyDescent="0.2">
      <c r="A5047"/>
      <c r="B5047"/>
      <c r="C5047"/>
      <c r="D5047"/>
      <c r="E5047"/>
      <c r="F5047"/>
      <c r="G5047"/>
      <c r="H5047"/>
      <c r="I5047"/>
    </row>
    <row r="5048" spans="1:9" ht="12.75" x14ac:dyDescent="0.2">
      <c r="A5048"/>
      <c r="B5048"/>
      <c r="C5048"/>
      <c r="D5048"/>
      <c r="E5048"/>
      <c r="F5048"/>
      <c r="G5048"/>
      <c r="H5048"/>
      <c r="I5048"/>
    </row>
    <row r="5049" spans="1:9" ht="12.75" x14ac:dyDescent="0.2">
      <c r="A5049"/>
      <c r="B5049"/>
      <c r="C5049"/>
      <c r="D5049"/>
      <c r="E5049"/>
      <c r="F5049"/>
      <c r="G5049"/>
      <c r="H5049"/>
      <c r="I5049"/>
    </row>
    <row r="5050" spans="1:9" ht="12.75" x14ac:dyDescent="0.2">
      <c r="A5050"/>
      <c r="B5050"/>
      <c r="C5050"/>
      <c r="D5050"/>
      <c r="E5050"/>
      <c r="F5050"/>
      <c r="G5050"/>
      <c r="H5050"/>
      <c r="I5050"/>
    </row>
    <row r="5051" spans="1:9" ht="12.75" x14ac:dyDescent="0.2">
      <c r="A5051"/>
      <c r="B5051"/>
      <c r="C5051"/>
      <c r="D5051"/>
      <c r="E5051"/>
      <c r="F5051"/>
      <c r="G5051"/>
      <c r="H5051"/>
      <c r="I5051"/>
    </row>
    <row r="5052" spans="1:9" ht="12.75" x14ac:dyDescent="0.2">
      <c r="A5052"/>
      <c r="B5052"/>
      <c r="C5052"/>
      <c r="D5052"/>
      <c r="E5052"/>
      <c r="F5052"/>
      <c r="G5052"/>
      <c r="H5052"/>
      <c r="I5052"/>
    </row>
    <row r="5053" spans="1:9" ht="12.75" x14ac:dyDescent="0.2">
      <c r="A5053"/>
      <c r="B5053"/>
      <c r="C5053"/>
      <c r="D5053"/>
      <c r="E5053"/>
      <c r="F5053"/>
      <c r="G5053"/>
      <c r="H5053"/>
      <c r="I5053"/>
    </row>
    <row r="5054" spans="1:9" ht="12.75" x14ac:dyDescent="0.2">
      <c r="A5054"/>
      <c r="B5054"/>
      <c r="C5054"/>
      <c r="D5054"/>
      <c r="E5054"/>
      <c r="F5054"/>
      <c r="G5054"/>
      <c r="H5054"/>
      <c r="I5054"/>
    </row>
    <row r="5055" spans="1:9" ht="12.75" x14ac:dyDescent="0.2">
      <c r="A5055"/>
      <c r="B5055"/>
      <c r="C5055"/>
      <c r="D5055"/>
      <c r="E5055"/>
      <c r="F5055"/>
      <c r="G5055"/>
      <c r="H5055"/>
      <c r="I5055"/>
    </row>
    <row r="5056" spans="1:9" ht="12.75" x14ac:dyDescent="0.2">
      <c r="A5056"/>
      <c r="B5056"/>
      <c r="C5056"/>
      <c r="D5056"/>
      <c r="E5056"/>
      <c r="F5056"/>
      <c r="G5056"/>
      <c r="H5056"/>
      <c r="I5056"/>
    </row>
    <row r="5057" spans="1:9" ht="12.75" x14ac:dyDescent="0.2">
      <c r="A5057"/>
      <c r="B5057"/>
      <c r="C5057"/>
      <c r="D5057"/>
      <c r="E5057"/>
      <c r="F5057"/>
      <c r="G5057"/>
      <c r="H5057"/>
      <c r="I5057"/>
    </row>
    <row r="5058" spans="1:9" ht="12.75" x14ac:dyDescent="0.2">
      <c r="A5058"/>
      <c r="B5058"/>
      <c r="C5058"/>
      <c r="D5058"/>
      <c r="E5058"/>
      <c r="F5058"/>
      <c r="G5058"/>
      <c r="H5058"/>
      <c r="I5058"/>
    </row>
    <row r="5059" spans="1:9" ht="12.75" x14ac:dyDescent="0.2">
      <c r="A5059"/>
      <c r="B5059"/>
      <c r="C5059"/>
      <c r="D5059"/>
      <c r="E5059"/>
      <c r="F5059"/>
      <c r="G5059"/>
      <c r="H5059"/>
      <c r="I5059"/>
    </row>
    <row r="5060" spans="1:9" ht="12.75" x14ac:dyDescent="0.2">
      <c r="A5060"/>
      <c r="B5060"/>
      <c r="C5060"/>
      <c r="D5060"/>
      <c r="E5060"/>
      <c r="F5060"/>
      <c r="G5060"/>
      <c r="H5060"/>
      <c r="I5060"/>
    </row>
    <row r="5061" spans="1:9" ht="12.75" x14ac:dyDescent="0.2">
      <c r="A5061"/>
      <c r="B5061"/>
      <c r="C5061"/>
      <c r="D5061"/>
      <c r="E5061"/>
      <c r="F5061"/>
      <c r="G5061"/>
      <c r="H5061"/>
      <c r="I5061"/>
    </row>
    <row r="5062" spans="1:9" ht="12.75" x14ac:dyDescent="0.2">
      <c r="A5062"/>
      <c r="B5062"/>
      <c r="C5062"/>
      <c r="D5062"/>
      <c r="E5062"/>
      <c r="F5062"/>
      <c r="G5062"/>
      <c r="H5062"/>
      <c r="I5062"/>
    </row>
    <row r="5063" spans="1:9" ht="12.75" x14ac:dyDescent="0.2">
      <c r="A5063"/>
      <c r="B5063"/>
      <c r="C5063"/>
      <c r="D5063"/>
      <c r="E5063"/>
      <c r="F5063"/>
      <c r="G5063"/>
      <c r="H5063"/>
      <c r="I5063"/>
    </row>
    <row r="5064" spans="1:9" ht="12.75" x14ac:dyDescent="0.2">
      <c r="A5064"/>
      <c r="B5064"/>
      <c r="C5064"/>
      <c r="D5064"/>
      <c r="E5064"/>
      <c r="F5064"/>
      <c r="G5064"/>
      <c r="H5064"/>
      <c r="I5064"/>
    </row>
    <row r="5065" spans="1:9" ht="12.75" x14ac:dyDescent="0.2">
      <c r="A5065"/>
      <c r="B5065"/>
      <c r="C5065"/>
      <c r="D5065"/>
      <c r="E5065"/>
      <c r="F5065"/>
      <c r="G5065"/>
      <c r="H5065"/>
      <c r="I5065"/>
    </row>
    <row r="5066" spans="1:9" ht="12.75" x14ac:dyDescent="0.2">
      <c r="A5066"/>
      <c r="B5066"/>
      <c r="C5066"/>
      <c r="D5066"/>
      <c r="E5066"/>
      <c r="F5066"/>
      <c r="G5066"/>
      <c r="H5066"/>
      <c r="I5066"/>
    </row>
    <row r="5067" spans="1:9" ht="12.75" x14ac:dyDescent="0.2">
      <c r="A5067"/>
      <c r="B5067"/>
      <c r="C5067"/>
      <c r="D5067"/>
      <c r="E5067"/>
      <c r="F5067"/>
      <c r="G5067"/>
      <c r="H5067"/>
      <c r="I5067"/>
    </row>
    <row r="5068" spans="1:9" ht="12.75" x14ac:dyDescent="0.2">
      <c r="A5068"/>
      <c r="B5068"/>
      <c r="C5068"/>
      <c r="D5068"/>
      <c r="E5068"/>
      <c r="F5068"/>
      <c r="G5068"/>
      <c r="H5068"/>
      <c r="I5068"/>
    </row>
    <row r="5069" spans="1:9" ht="12.75" x14ac:dyDescent="0.2">
      <c r="A5069"/>
      <c r="B5069"/>
      <c r="C5069"/>
      <c r="D5069"/>
      <c r="E5069"/>
      <c r="F5069"/>
      <c r="G5069"/>
      <c r="H5069"/>
      <c r="I5069"/>
    </row>
    <row r="5070" spans="1:9" ht="12.75" x14ac:dyDescent="0.2">
      <c r="A5070"/>
      <c r="B5070"/>
      <c r="C5070"/>
      <c r="D5070"/>
      <c r="E5070"/>
      <c r="F5070"/>
      <c r="G5070"/>
      <c r="H5070"/>
      <c r="I5070"/>
    </row>
    <row r="5071" spans="1:9" ht="12.75" x14ac:dyDescent="0.2">
      <c r="A5071"/>
      <c r="B5071"/>
      <c r="C5071"/>
      <c r="D5071"/>
      <c r="E5071"/>
      <c r="F5071"/>
      <c r="G5071"/>
      <c r="H5071"/>
      <c r="I5071"/>
    </row>
    <row r="5072" spans="1:9" ht="12.75" x14ac:dyDescent="0.2">
      <c r="A5072"/>
      <c r="B5072"/>
      <c r="C5072"/>
      <c r="D5072"/>
      <c r="E5072"/>
      <c r="F5072"/>
      <c r="G5072"/>
      <c r="H5072"/>
      <c r="I5072"/>
    </row>
    <row r="5073" spans="1:9" ht="12.75" x14ac:dyDescent="0.2">
      <c r="A5073"/>
      <c r="B5073"/>
      <c r="C5073"/>
      <c r="D5073"/>
      <c r="E5073"/>
      <c r="F5073"/>
      <c r="G5073"/>
      <c r="H5073"/>
      <c r="I5073"/>
    </row>
    <row r="5074" spans="1:9" ht="12.75" x14ac:dyDescent="0.2">
      <c r="A5074"/>
      <c r="B5074"/>
      <c r="C5074"/>
      <c r="D5074"/>
      <c r="E5074"/>
      <c r="F5074"/>
      <c r="G5074"/>
      <c r="H5074"/>
      <c r="I5074"/>
    </row>
    <row r="5075" spans="1:9" ht="12.75" x14ac:dyDescent="0.2">
      <c r="A5075"/>
      <c r="B5075"/>
      <c r="C5075"/>
      <c r="D5075"/>
      <c r="E5075"/>
      <c r="F5075"/>
      <c r="G5075"/>
      <c r="H5075"/>
      <c r="I5075"/>
    </row>
    <row r="5076" spans="1:9" ht="12.75" x14ac:dyDescent="0.2">
      <c r="A5076"/>
      <c r="B5076"/>
      <c r="C5076"/>
      <c r="D5076"/>
      <c r="E5076"/>
      <c r="F5076"/>
      <c r="G5076"/>
      <c r="H5076"/>
      <c r="I5076"/>
    </row>
    <row r="5077" spans="1:9" ht="12.75" x14ac:dyDescent="0.2">
      <c r="A5077"/>
      <c r="B5077"/>
      <c r="C5077"/>
      <c r="D5077"/>
      <c r="E5077"/>
      <c r="F5077"/>
      <c r="G5077"/>
      <c r="H5077"/>
      <c r="I5077"/>
    </row>
    <row r="5078" spans="1:9" ht="12.75" x14ac:dyDescent="0.2">
      <c r="A5078"/>
      <c r="B5078"/>
      <c r="C5078"/>
      <c r="D5078"/>
      <c r="E5078"/>
      <c r="F5078"/>
      <c r="G5078"/>
      <c r="H5078"/>
      <c r="I5078"/>
    </row>
    <row r="5079" spans="1:9" ht="12.75" x14ac:dyDescent="0.2">
      <c r="A5079"/>
      <c r="B5079"/>
      <c r="C5079"/>
      <c r="D5079"/>
      <c r="E5079"/>
      <c r="F5079"/>
      <c r="G5079"/>
      <c r="H5079"/>
      <c r="I5079"/>
    </row>
    <row r="5080" spans="1:9" ht="12.75" x14ac:dyDescent="0.2">
      <c r="A5080"/>
      <c r="B5080"/>
      <c r="C5080"/>
      <c r="D5080"/>
      <c r="E5080"/>
      <c r="F5080"/>
      <c r="G5080"/>
      <c r="H5080"/>
      <c r="I5080"/>
    </row>
    <row r="5081" spans="1:9" ht="12.75" x14ac:dyDescent="0.2">
      <c r="A5081"/>
      <c r="B5081"/>
      <c r="C5081"/>
      <c r="D5081"/>
      <c r="E5081"/>
      <c r="F5081"/>
      <c r="G5081"/>
      <c r="H5081"/>
      <c r="I5081"/>
    </row>
    <row r="5082" spans="1:9" ht="12.75" x14ac:dyDescent="0.2">
      <c r="A5082"/>
      <c r="B5082"/>
      <c r="C5082"/>
      <c r="D5082"/>
      <c r="E5082"/>
      <c r="F5082"/>
      <c r="G5082"/>
      <c r="H5082"/>
      <c r="I5082"/>
    </row>
    <row r="5083" spans="1:9" ht="12.75" x14ac:dyDescent="0.2">
      <c r="A5083"/>
      <c r="B5083"/>
      <c r="C5083"/>
      <c r="D5083"/>
      <c r="E5083"/>
      <c r="F5083"/>
      <c r="G5083"/>
      <c r="H5083"/>
      <c r="I5083"/>
    </row>
    <row r="5084" spans="1:9" ht="12.75" x14ac:dyDescent="0.2">
      <c r="A5084"/>
      <c r="B5084"/>
      <c r="C5084"/>
      <c r="D5084"/>
      <c r="E5084"/>
      <c r="F5084"/>
      <c r="G5084"/>
      <c r="H5084"/>
      <c r="I5084"/>
    </row>
    <row r="5085" spans="1:9" ht="12.75" x14ac:dyDescent="0.2">
      <c r="A5085"/>
      <c r="B5085"/>
      <c r="C5085"/>
      <c r="D5085"/>
      <c r="E5085"/>
      <c r="F5085"/>
      <c r="G5085"/>
      <c r="H5085"/>
      <c r="I5085"/>
    </row>
    <row r="5086" spans="1:9" ht="12.75" x14ac:dyDescent="0.2">
      <c r="A5086"/>
      <c r="B5086"/>
      <c r="C5086"/>
      <c r="D5086"/>
      <c r="E5086"/>
      <c r="F5086"/>
      <c r="G5086"/>
      <c r="H5086"/>
      <c r="I5086"/>
    </row>
    <row r="5087" spans="1:9" ht="12.75" x14ac:dyDescent="0.2">
      <c r="A5087"/>
      <c r="B5087"/>
      <c r="C5087"/>
      <c r="D5087"/>
      <c r="E5087"/>
      <c r="F5087"/>
      <c r="G5087"/>
      <c r="H5087"/>
      <c r="I5087"/>
    </row>
    <row r="5088" spans="1:9" ht="12.75" x14ac:dyDescent="0.2">
      <c r="A5088"/>
      <c r="B5088"/>
      <c r="C5088"/>
      <c r="D5088"/>
      <c r="E5088"/>
      <c r="F5088"/>
      <c r="G5088"/>
      <c r="H5088"/>
      <c r="I5088"/>
    </row>
    <row r="5089" spans="1:9" ht="12.75" x14ac:dyDescent="0.2">
      <c r="A5089"/>
      <c r="B5089"/>
      <c r="C5089"/>
      <c r="D5089"/>
      <c r="E5089"/>
      <c r="F5089"/>
      <c r="G5089"/>
      <c r="H5089"/>
      <c r="I5089"/>
    </row>
    <row r="5090" spans="1:9" ht="12.75" x14ac:dyDescent="0.2">
      <c r="A5090"/>
      <c r="B5090"/>
      <c r="C5090"/>
      <c r="D5090"/>
      <c r="E5090"/>
      <c r="F5090"/>
      <c r="G5090"/>
      <c r="H5090"/>
      <c r="I5090"/>
    </row>
    <row r="5091" spans="1:9" ht="12.75" x14ac:dyDescent="0.2">
      <c r="A5091"/>
      <c r="B5091"/>
      <c r="C5091"/>
      <c r="D5091"/>
      <c r="E5091"/>
      <c r="F5091"/>
      <c r="G5091"/>
      <c r="H5091"/>
      <c r="I5091"/>
    </row>
    <row r="5092" spans="1:9" ht="12.75" x14ac:dyDescent="0.2">
      <c r="A5092"/>
      <c r="B5092"/>
      <c r="C5092"/>
      <c r="D5092"/>
      <c r="E5092"/>
      <c r="F5092"/>
      <c r="G5092"/>
      <c r="H5092"/>
      <c r="I5092"/>
    </row>
    <row r="5093" spans="1:9" ht="12.75" x14ac:dyDescent="0.2">
      <c r="A5093"/>
      <c r="B5093"/>
      <c r="C5093"/>
      <c r="D5093"/>
      <c r="E5093"/>
      <c r="F5093"/>
      <c r="G5093"/>
      <c r="H5093"/>
      <c r="I5093"/>
    </row>
    <row r="5094" spans="1:9" ht="12.75" x14ac:dyDescent="0.2">
      <c r="A5094"/>
      <c r="B5094"/>
      <c r="C5094"/>
      <c r="D5094"/>
      <c r="E5094"/>
      <c r="F5094"/>
      <c r="G5094"/>
      <c r="H5094"/>
      <c r="I5094"/>
    </row>
    <row r="5095" spans="1:9" ht="12.75" x14ac:dyDescent="0.2">
      <c r="A5095"/>
      <c r="B5095"/>
      <c r="C5095"/>
      <c r="D5095"/>
      <c r="E5095"/>
      <c r="F5095"/>
      <c r="G5095"/>
      <c r="H5095"/>
      <c r="I5095"/>
    </row>
    <row r="5096" spans="1:9" ht="12.75" x14ac:dyDescent="0.2">
      <c r="A5096"/>
      <c r="B5096"/>
      <c r="C5096"/>
      <c r="D5096"/>
      <c r="E5096"/>
      <c r="F5096"/>
      <c r="G5096"/>
      <c r="H5096"/>
      <c r="I5096"/>
    </row>
    <row r="5097" spans="1:9" ht="12.75" x14ac:dyDescent="0.2">
      <c r="A5097"/>
      <c r="B5097"/>
      <c r="C5097"/>
      <c r="D5097"/>
      <c r="E5097"/>
      <c r="F5097"/>
      <c r="G5097"/>
      <c r="H5097"/>
      <c r="I5097"/>
    </row>
    <row r="5098" spans="1:9" ht="12.75" x14ac:dyDescent="0.2">
      <c r="A5098"/>
      <c r="B5098"/>
      <c r="C5098"/>
      <c r="D5098"/>
      <c r="E5098"/>
      <c r="F5098"/>
      <c r="G5098"/>
      <c r="H5098"/>
      <c r="I5098"/>
    </row>
    <row r="5099" spans="1:9" ht="12.75" x14ac:dyDescent="0.2">
      <c r="A5099"/>
      <c r="B5099"/>
      <c r="C5099"/>
      <c r="D5099"/>
      <c r="E5099"/>
      <c r="F5099"/>
      <c r="G5099"/>
      <c r="H5099"/>
      <c r="I5099"/>
    </row>
    <row r="5100" spans="1:9" ht="12.75" x14ac:dyDescent="0.2">
      <c r="A5100"/>
      <c r="B5100"/>
      <c r="C5100"/>
      <c r="D5100"/>
      <c r="E5100"/>
      <c r="F5100"/>
      <c r="G5100"/>
      <c r="H5100"/>
      <c r="I5100"/>
    </row>
    <row r="5101" spans="1:9" ht="12.75" x14ac:dyDescent="0.2">
      <c r="A5101"/>
      <c r="B5101"/>
      <c r="C5101"/>
      <c r="D5101"/>
      <c r="E5101"/>
      <c r="F5101"/>
      <c r="G5101"/>
      <c r="H5101"/>
      <c r="I5101"/>
    </row>
    <row r="5102" spans="1:9" ht="12.75" x14ac:dyDescent="0.2">
      <c r="A5102"/>
      <c r="B5102"/>
      <c r="C5102"/>
      <c r="D5102"/>
      <c r="E5102"/>
      <c r="F5102"/>
      <c r="G5102"/>
      <c r="H5102"/>
      <c r="I5102"/>
    </row>
    <row r="5103" spans="1:9" ht="12.75" x14ac:dyDescent="0.2">
      <c r="A5103"/>
      <c r="B5103"/>
      <c r="C5103"/>
      <c r="D5103"/>
      <c r="E5103"/>
      <c r="F5103"/>
      <c r="G5103"/>
      <c r="H5103"/>
      <c r="I5103"/>
    </row>
    <row r="5104" spans="1:9" ht="12.75" x14ac:dyDescent="0.2">
      <c r="A5104"/>
      <c r="B5104"/>
      <c r="C5104"/>
      <c r="D5104"/>
      <c r="E5104"/>
      <c r="F5104"/>
      <c r="G5104"/>
      <c r="H5104"/>
      <c r="I5104"/>
    </row>
    <row r="5105" spans="1:9" ht="12.75" x14ac:dyDescent="0.2">
      <c r="A5105"/>
      <c r="B5105"/>
      <c r="C5105"/>
      <c r="D5105"/>
      <c r="E5105"/>
      <c r="F5105"/>
      <c r="G5105"/>
      <c r="H5105"/>
      <c r="I5105"/>
    </row>
    <row r="5106" spans="1:9" ht="12.75" x14ac:dyDescent="0.2">
      <c r="A5106"/>
      <c r="B5106"/>
      <c r="C5106"/>
      <c r="D5106"/>
      <c r="E5106"/>
      <c r="F5106"/>
      <c r="G5106"/>
      <c r="H5106"/>
      <c r="I5106"/>
    </row>
    <row r="5107" spans="1:9" ht="12.75" x14ac:dyDescent="0.2">
      <c r="A5107"/>
      <c r="B5107"/>
      <c r="C5107"/>
      <c r="D5107"/>
      <c r="E5107"/>
      <c r="F5107"/>
      <c r="G5107"/>
      <c r="H5107"/>
      <c r="I5107"/>
    </row>
    <row r="5108" spans="1:9" ht="12.75" x14ac:dyDescent="0.2">
      <c r="A5108"/>
      <c r="B5108"/>
      <c r="C5108"/>
      <c r="D5108"/>
      <c r="E5108"/>
      <c r="F5108"/>
      <c r="G5108"/>
      <c r="H5108"/>
      <c r="I5108"/>
    </row>
    <row r="5109" spans="1:9" ht="12.75" x14ac:dyDescent="0.2">
      <c r="A5109"/>
      <c r="B5109"/>
      <c r="C5109"/>
      <c r="D5109"/>
      <c r="E5109"/>
      <c r="F5109"/>
      <c r="G5109"/>
      <c r="H5109"/>
      <c r="I5109"/>
    </row>
    <row r="5110" spans="1:9" ht="12.75" x14ac:dyDescent="0.2">
      <c r="A5110"/>
      <c r="B5110"/>
      <c r="C5110"/>
      <c r="D5110"/>
      <c r="E5110"/>
      <c r="F5110"/>
      <c r="G5110"/>
      <c r="H5110"/>
      <c r="I5110"/>
    </row>
    <row r="5111" spans="1:9" ht="12.75" x14ac:dyDescent="0.2">
      <c r="A5111"/>
      <c r="B5111"/>
      <c r="C5111"/>
      <c r="D5111"/>
      <c r="E5111"/>
      <c r="F5111"/>
      <c r="G5111"/>
      <c r="H5111"/>
      <c r="I5111"/>
    </row>
    <row r="5112" spans="1:9" ht="12.75" x14ac:dyDescent="0.2">
      <c r="A5112"/>
      <c r="B5112"/>
      <c r="C5112"/>
      <c r="D5112"/>
      <c r="E5112"/>
      <c r="F5112"/>
      <c r="G5112"/>
      <c r="H5112"/>
      <c r="I5112"/>
    </row>
    <row r="5113" spans="1:9" ht="12.75" x14ac:dyDescent="0.2">
      <c r="A5113"/>
      <c r="B5113"/>
      <c r="C5113"/>
      <c r="D5113"/>
      <c r="E5113"/>
      <c r="F5113"/>
      <c r="G5113"/>
      <c r="H5113"/>
      <c r="I5113"/>
    </row>
    <row r="5114" spans="1:9" ht="12.75" x14ac:dyDescent="0.2">
      <c r="A5114"/>
      <c r="B5114"/>
      <c r="C5114"/>
      <c r="D5114"/>
      <c r="E5114"/>
      <c r="F5114"/>
      <c r="G5114"/>
      <c r="H5114"/>
      <c r="I5114"/>
    </row>
    <row r="5115" spans="1:9" ht="12.75" x14ac:dyDescent="0.2">
      <c r="A5115"/>
      <c r="B5115"/>
      <c r="C5115"/>
      <c r="D5115"/>
      <c r="E5115"/>
      <c r="F5115"/>
      <c r="G5115"/>
      <c r="H5115"/>
      <c r="I5115"/>
    </row>
    <row r="5116" spans="1:9" ht="12.75" x14ac:dyDescent="0.2">
      <c r="A5116"/>
      <c r="B5116"/>
      <c r="C5116"/>
      <c r="D5116"/>
      <c r="E5116"/>
      <c r="F5116"/>
      <c r="G5116"/>
      <c r="H5116"/>
      <c r="I5116"/>
    </row>
    <row r="5117" spans="1:9" ht="12.75" x14ac:dyDescent="0.2">
      <c r="A5117"/>
      <c r="B5117"/>
      <c r="C5117"/>
      <c r="D5117"/>
      <c r="E5117"/>
      <c r="F5117"/>
      <c r="G5117"/>
      <c r="H5117"/>
      <c r="I5117"/>
    </row>
    <row r="5118" spans="1:9" ht="12.75" x14ac:dyDescent="0.2">
      <c r="A5118"/>
      <c r="B5118"/>
      <c r="C5118"/>
      <c r="D5118"/>
      <c r="E5118"/>
      <c r="F5118"/>
      <c r="G5118"/>
      <c r="H5118"/>
      <c r="I5118"/>
    </row>
    <row r="5119" spans="1:9" ht="12.75" x14ac:dyDescent="0.2">
      <c r="A5119"/>
      <c r="B5119"/>
      <c r="C5119"/>
      <c r="D5119"/>
      <c r="E5119"/>
      <c r="F5119"/>
      <c r="G5119"/>
      <c r="H5119"/>
      <c r="I5119"/>
    </row>
    <row r="5120" spans="1:9" ht="12.75" x14ac:dyDescent="0.2">
      <c r="A5120"/>
      <c r="B5120"/>
      <c r="C5120"/>
      <c r="D5120"/>
      <c r="E5120"/>
      <c r="F5120"/>
      <c r="G5120"/>
      <c r="H5120"/>
      <c r="I5120"/>
    </row>
    <row r="5121" spans="1:9" ht="12.75" x14ac:dyDescent="0.2">
      <c r="A5121"/>
      <c r="B5121"/>
      <c r="C5121"/>
      <c r="D5121"/>
      <c r="E5121"/>
      <c r="F5121"/>
      <c r="G5121"/>
      <c r="H5121"/>
      <c r="I5121"/>
    </row>
    <row r="5122" spans="1:9" ht="12.75" x14ac:dyDescent="0.2">
      <c r="A5122"/>
      <c r="B5122"/>
      <c r="C5122"/>
      <c r="D5122"/>
      <c r="E5122"/>
      <c r="F5122"/>
      <c r="G5122"/>
      <c r="H5122"/>
      <c r="I5122"/>
    </row>
    <row r="5123" spans="1:9" ht="12.75" x14ac:dyDescent="0.2">
      <c r="A5123"/>
      <c r="B5123"/>
      <c r="C5123"/>
      <c r="D5123"/>
      <c r="E5123"/>
      <c r="F5123"/>
      <c r="G5123"/>
      <c r="H5123"/>
      <c r="I5123"/>
    </row>
    <row r="5124" spans="1:9" ht="12.75" x14ac:dyDescent="0.2">
      <c r="A5124"/>
      <c r="B5124"/>
      <c r="C5124"/>
      <c r="D5124"/>
      <c r="E5124"/>
      <c r="F5124"/>
      <c r="G5124"/>
      <c r="H5124"/>
      <c r="I5124"/>
    </row>
    <row r="5125" spans="1:9" ht="12.75" x14ac:dyDescent="0.2">
      <c r="A5125"/>
      <c r="B5125"/>
      <c r="C5125"/>
      <c r="D5125"/>
      <c r="E5125"/>
      <c r="F5125"/>
      <c r="G5125"/>
      <c r="H5125"/>
      <c r="I5125"/>
    </row>
    <row r="5126" spans="1:9" ht="12.75" x14ac:dyDescent="0.2">
      <c r="A5126"/>
      <c r="B5126"/>
      <c r="C5126"/>
      <c r="D5126"/>
      <c r="E5126"/>
      <c r="F5126"/>
      <c r="G5126"/>
      <c r="H5126"/>
      <c r="I5126"/>
    </row>
    <row r="5127" spans="1:9" ht="12.75" x14ac:dyDescent="0.2">
      <c r="A5127"/>
      <c r="B5127"/>
      <c r="C5127"/>
      <c r="D5127"/>
      <c r="E5127"/>
      <c r="F5127"/>
      <c r="G5127"/>
      <c r="H5127"/>
      <c r="I5127"/>
    </row>
    <row r="5128" spans="1:9" ht="12.75" x14ac:dyDescent="0.2">
      <c r="A5128"/>
      <c r="B5128"/>
      <c r="C5128"/>
      <c r="D5128"/>
      <c r="E5128"/>
      <c r="F5128"/>
      <c r="G5128"/>
      <c r="H5128"/>
      <c r="I5128"/>
    </row>
    <row r="5129" spans="1:9" ht="12.75" x14ac:dyDescent="0.2">
      <c r="A5129"/>
      <c r="B5129"/>
      <c r="C5129"/>
      <c r="D5129"/>
      <c r="E5129"/>
      <c r="F5129"/>
      <c r="G5129"/>
      <c r="H5129"/>
      <c r="I5129"/>
    </row>
    <row r="5130" spans="1:9" ht="12.75" x14ac:dyDescent="0.2">
      <c r="A5130"/>
      <c r="B5130"/>
      <c r="C5130"/>
      <c r="D5130"/>
      <c r="E5130"/>
      <c r="F5130"/>
      <c r="G5130"/>
      <c r="H5130"/>
      <c r="I5130"/>
    </row>
    <row r="5131" spans="1:9" ht="12.75" x14ac:dyDescent="0.2">
      <c r="A5131"/>
      <c r="B5131"/>
      <c r="C5131"/>
      <c r="D5131"/>
      <c r="E5131"/>
      <c r="F5131"/>
      <c r="G5131"/>
      <c r="H5131"/>
      <c r="I5131"/>
    </row>
    <row r="5132" spans="1:9" ht="12.75" x14ac:dyDescent="0.2">
      <c r="A5132"/>
      <c r="B5132"/>
      <c r="C5132"/>
      <c r="D5132"/>
      <c r="E5132"/>
      <c r="F5132"/>
      <c r="G5132"/>
      <c r="H5132"/>
      <c r="I5132"/>
    </row>
    <row r="5133" spans="1:9" ht="12.75" x14ac:dyDescent="0.2">
      <c r="A5133"/>
      <c r="B5133"/>
      <c r="C5133"/>
      <c r="D5133"/>
      <c r="E5133"/>
      <c r="F5133"/>
      <c r="G5133"/>
      <c r="H5133"/>
      <c r="I5133"/>
    </row>
    <row r="5134" spans="1:9" ht="12.75" x14ac:dyDescent="0.2">
      <c r="A5134"/>
      <c r="B5134"/>
      <c r="C5134"/>
      <c r="D5134"/>
      <c r="E5134"/>
      <c r="F5134"/>
      <c r="G5134"/>
      <c r="H5134"/>
      <c r="I5134"/>
    </row>
    <row r="5135" spans="1:9" ht="12.75" x14ac:dyDescent="0.2">
      <c r="A5135"/>
      <c r="B5135"/>
      <c r="C5135"/>
      <c r="D5135"/>
      <c r="E5135"/>
      <c r="F5135"/>
      <c r="G5135"/>
      <c r="H5135"/>
      <c r="I5135"/>
    </row>
    <row r="5136" spans="1:9" ht="12.75" x14ac:dyDescent="0.2">
      <c r="A5136"/>
      <c r="B5136"/>
      <c r="C5136"/>
      <c r="D5136"/>
      <c r="E5136"/>
      <c r="F5136"/>
      <c r="G5136"/>
      <c r="H5136"/>
      <c r="I5136"/>
    </row>
    <row r="5137" spans="1:9" ht="12.75" x14ac:dyDescent="0.2">
      <c r="A5137"/>
      <c r="B5137"/>
      <c r="C5137"/>
      <c r="D5137"/>
      <c r="E5137"/>
      <c r="F5137"/>
      <c r="G5137"/>
      <c r="H5137"/>
      <c r="I5137"/>
    </row>
    <row r="5138" spans="1:9" ht="12.75" x14ac:dyDescent="0.2">
      <c r="A5138"/>
      <c r="B5138"/>
      <c r="C5138"/>
      <c r="D5138"/>
      <c r="E5138"/>
      <c r="F5138"/>
      <c r="G5138"/>
      <c r="H5138"/>
      <c r="I5138"/>
    </row>
    <row r="5139" spans="1:9" ht="12.75" x14ac:dyDescent="0.2">
      <c r="A5139"/>
      <c r="B5139"/>
      <c r="C5139"/>
      <c r="D5139"/>
      <c r="E5139"/>
      <c r="F5139"/>
      <c r="G5139"/>
      <c r="H5139"/>
      <c r="I5139"/>
    </row>
    <row r="5140" spans="1:9" ht="12.75" x14ac:dyDescent="0.2">
      <c r="A5140"/>
      <c r="B5140"/>
      <c r="C5140"/>
      <c r="D5140"/>
      <c r="E5140"/>
      <c r="F5140"/>
      <c r="G5140"/>
      <c r="H5140"/>
      <c r="I5140"/>
    </row>
    <row r="5141" spans="1:9" ht="12.75" x14ac:dyDescent="0.2">
      <c r="A5141"/>
      <c r="B5141"/>
      <c r="C5141"/>
      <c r="D5141"/>
      <c r="E5141"/>
      <c r="F5141"/>
      <c r="G5141"/>
      <c r="H5141"/>
      <c r="I5141"/>
    </row>
    <row r="5142" spans="1:9" ht="12.75" x14ac:dyDescent="0.2">
      <c r="A5142"/>
      <c r="B5142"/>
      <c r="C5142"/>
      <c r="D5142"/>
      <c r="E5142"/>
      <c r="F5142"/>
      <c r="G5142"/>
      <c r="H5142"/>
      <c r="I5142"/>
    </row>
    <row r="5143" spans="1:9" ht="12.75" x14ac:dyDescent="0.2">
      <c r="A5143"/>
      <c r="B5143"/>
      <c r="C5143"/>
      <c r="D5143"/>
      <c r="E5143"/>
      <c r="F5143"/>
      <c r="G5143"/>
      <c r="H5143"/>
      <c r="I5143"/>
    </row>
    <row r="5144" spans="1:9" ht="12.75" x14ac:dyDescent="0.2">
      <c r="A5144"/>
      <c r="B5144"/>
      <c r="C5144"/>
      <c r="D5144"/>
      <c r="E5144"/>
      <c r="F5144"/>
      <c r="G5144"/>
      <c r="H5144"/>
      <c r="I5144"/>
    </row>
    <row r="5145" spans="1:9" ht="12.75" x14ac:dyDescent="0.2">
      <c r="A5145"/>
      <c r="B5145"/>
      <c r="C5145"/>
      <c r="D5145"/>
      <c r="E5145"/>
      <c r="F5145"/>
      <c r="G5145"/>
      <c r="H5145"/>
      <c r="I5145"/>
    </row>
    <row r="5146" spans="1:9" ht="12.75" x14ac:dyDescent="0.2">
      <c r="A5146"/>
      <c r="B5146"/>
      <c r="C5146"/>
      <c r="D5146"/>
      <c r="E5146"/>
      <c r="F5146"/>
      <c r="G5146"/>
      <c r="H5146"/>
      <c r="I5146"/>
    </row>
    <row r="5147" spans="1:9" ht="12.75" x14ac:dyDescent="0.2">
      <c r="A5147"/>
      <c r="B5147"/>
      <c r="C5147"/>
      <c r="D5147"/>
      <c r="E5147"/>
      <c r="F5147"/>
      <c r="G5147"/>
      <c r="H5147"/>
      <c r="I5147"/>
    </row>
    <row r="5148" spans="1:9" ht="12.75" x14ac:dyDescent="0.2">
      <c r="A5148"/>
      <c r="B5148"/>
      <c r="C5148"/>
      <c r="D5148"/>
      <c r="E5148"/>
      <c r="F5148"/>
      <c r="G5148"/>
      <c r="H5148"/>
      <c r="I5148"/>
    </row>
    <row r="5149" spans="1:9" ht="12.75" x14ac:dyDescent="0.2">
      <c r="A5149"/>
      <c r="B5149"/>
      <c r="C5149"/>
      <c r="D5149"/>
      <c r="E5149"/>
      <c r="F5149"/>
      <c r="G5149"/>
      <c r="H5149"/>
      <c r="I5149"/>
    </row>
    <row r="5150" spans="1:9" ht="12.75" x14ac:dyDescent="0.2">
      <c r="A5150"/>
      <c r="B5150"/>
      <c r="C5150"/>
      <c r="D5150"/>
      <c r="E5150"/>
      <c r="F5150"/>
      <c r="G5150"/>
      <c r="H5150"/>
      <c r="I5150"/>
    </row>
    <row r="5151" spans="1:9" ht="12.75" x14ac:dyDescent="0.2">
      <c r="A5151"/>
      <c r="B5151"/>
      <c r="C5151"/>
      <c r="D5151"/>
      <c r="E5151"/>
      <c r="F5151"/>
      <c r="G5151"/>
      <c r="H5151"/>
      <c r="I5151"/>
    </row>
    <row r="5152" spans="1:9" ht="12.75" x14ac:dyDescent="0.2">
      <c r="A5152"/>
      <c r="B5152"/>
      <c r="C5152"/>
      <c r="D5152"/>
      <c r="E5152"/>
      <c r="F5152"/>
      <c r="G5152"/>
      <c r="H5152"/>
      <c r="I5152"/>
    </row>
    <row r="5153" spans="1:9" ht="12.75" x14ac:dyDescent="0.2">
      <c r="A5153"/>
      <c r="B5153"/>
      <c r="C5153"/>
      <c r="D5153"/>
      <c r="E5153"/>
      <c r="F5153"/>
      <c r="G5153"/>
      <c r="H5153"/>
      <c r="I5153"/>
    </row>
    <row r="5154" spans="1:9" ht="12.75" x14ac:dyDescent="0.2">
      <c r="A5154"/>
      <c r="B5154"/>
      <c r="C5154"/>
      <c r="D5154"/>
      <c r="E5154"/>
      <c r="F5154"/>
      <c r="G5154"/>
      <c r="H5154"/>
      <c r="I5154"/>
    </row>
    <row r="5155" spans="1:9" ht="12.75" x14ac:dyDescent="0.2">
      <c r="A5155"/>
      <c r="B5155"/>
      <c r="C5155"/>
      <c r="D5155"/>
      <c r="E5155"/>
      <c r="F5155"/>
      <c r="G5155"/>
      <c r="H5155"/>
      <c r="I5155"/>
    </row>
    <row r="5156" spans="1:9" ht="12.75" x14ac:dyDescent="0.2">
      <c r="A5156"/>
      <c r="B5156"/>
      <c r="C5156"/>
      <c r="D5156"/>
      <c r="E5156"/>
      <c r="F5156"/>
      <c r="G5156"/>
      <c r="H5156"/>
      <c r="I5156"/>
    </row>
    <row r="5157" spans="1:9" ht="12.75" x14ac:dyDescent="0.2">
      <c r="A5157"/>
      <c r="B5157"/>
      <c r="C5157"/>
      <c r="D5157"/>
      <c r="E5157"/>
      <c r="F5157"/>
      <c r="G5157"/>
      <c r="H5157"/>
      <c r="I5157"/>
    </row>
    <row r="5158" spans="1:9" ht="12.75" x14ac:dyDescent="0.2">
      <c r="A5158"/>
      <c r="B5158"/>
      <c r="C5158"/>
      <c r="D5158"/>
      <c r="E5158"/>
      <c r="F5158"/>
      <c r="G5158"/>
      <c r="H5158"/>
      <c r="I5158"/>
    </row>
    <row r="5159" spans="1:9" ht="12.75" x14ac:dyDescent="0.2">
      <c r="A5159"/>
      <c r="B5159"/>
      <c r="C5159"/>
      <c r="D5159"/>
      <c r="E5159"/>
      <c r="F5159"/>
      <c r="G5159"/>
      <c r="H5159"/>
      <c r="I5159"/>
    </row>
    <row r="5160" spans="1:9" ht="12.75" x14ac:dyDescent="0.2">
      <c r="A5160"/>
      <c r="B5160"/>
      <c r="C5160"/>
      <c r="D5160"/>
      <c r="E5160"/>
      <c r="F5160"/>
      <c r="G5160"/>
      <c r="H5160"/>
      <c r="I5160"/>
    </row>
    <row r="5161" spans="1:9" ht="12.75" x14ac:dyDescent="0.2">
      <c r="A5161"/>
      <c r="B5161"/>
      <c r="C5161"/>
      <c r="D5161"/>
      <c r="E5161"/>
      <c r="F5161"/>
      <c r="G5161"/>
      <c r="H5161"/>
      <c r="I5161"/>
    </row>
    <row r="5162" spans="1:9" ht="12.75" x14ac:dyDescent="0.2">
      <c r="A5162"/>
      <c r="B5162"/>
      <c r="C5162"/>
      <c r="D5162"/>
      <c r="E5162"/>
      <c r="F5162"/>
      <c r="G5162"/>
      <c r="H5162"/>
      <c r="I5162"/>
    </row>
    <row r="5163" spans="1:9" ht="12.75" x14ac:dyDescent="0.2">
      <c r="A5163"/>
      <c r="B5163"/>
      <c r="C5163"/>
      <c r="D5163"/>
      <c r="E5163"/>
      <c r="F5163"/>
      <c r="G5163"/>
      <c r="H5163"/>
      <c r="I5163"/>
    </row>
    <row r="5164" spans="1:9" ht="12.75" x14ac:dyDescent="0.2">
      <c r="A5164"/>
      <c r="B5164"/>
      <c r="C5164"/>
      <c r="D5164"/>
      <c r="E5164"/>
      <c r="F5164"/>
      <c r="G5164"/>
      <c r="H5164"/>
      <c r="I5164"/>
    </row>
    <row r="5165" spans="1:9" ht="12.75" x14ac:dyDescent="0.2">
      <c r="A5165"/>
      <c r="B5165"/>
      <c r="C5165"/>
      <c r="D5165"/>
      <c r="E5165"/>
      <c r="F5165"/>
      <c r="G5165"/>
      <c r="H5165"/>
      <c r="I5165"/>
    </row>
    <row r="5166" spans="1:9" ht="12.75" x14ac:dyDescent="0.2">
      <c r="A5166"/>
      <c r="B5166"/>
      <c r="C5166"/>
      <c r="D5166"/>
      <c r="E5166"/>
      <c r="F5166"/>
      <c r="G5166"/>
      <c r="H5166"/>
      <c r="I5166"/>
    </row>
    <row r="5167" spans="1:9" ht="12.75" x14ac:dyDescent="0.2">
      <c r="A5167"/>
      <c r="B5167"/>
      <c r="C5167"/>
      <c r="D5167"/>
      <c r="E5167"/>
      <c r="F5167"/>
      <c r="G5167"/>
      <c r="H5167"/>
      <c r="I5167"/>
    </row>
    <row r="5168" spans="1:9" ht="12.75" x14ac:dyDescent="0.2">
      <c r="A5168"/>
      <c r="B5168"/>
      <c r="C5168"/>
      <c r="D5168"/>
      <c r="E5168"/>
      <c r="F5168"/>
      <c r="G5168"/>
      <c r="H5168"/>
      <c r="I5168"/>
    </row>
    <row r="5169" spans="1:9" ht="12.75" x14ac:dyDescent="0.2">
      <c r="A5169"/>
      <c r="B5169"/>
      <c r="C5169"/>
      <c r="D5169"/>
      <c r="E5169"/>
      <c r="F5169"/>
      <c r="G5169"/>
      <c r="H5169"/>
      <c r="I5169"/>
    </row>
    <row r="5170" spans="1:9" ht="12.75" x14ac:dyDescent="0.2">
      <c r="A5170"/>
      <c r="B5170"/>
      <c r="C5170"/>
      <c r="D5170"/>
      <c r="E5170"/>
      <c r="F5170"/>
      <c r="G5170"/>
      <c r="H5170"/>
      <c r="I5170"/>
    </row>
    <row r="5171" spans="1:9" ht="12.75" x14ac:dyDescent="0.2">
      <c r="A5171"/>
      <c r="B5171"/>
      <c r="C5171"/>
      <c r="D5171"/>
      <c r="E5171"/>
      <c r="F5171"/>
      <c r="G5171"/>
      <c r="H5171"/>
      <c r="I5171"/>
    </row>
    <row r="5172" spans="1:9" ht="12.75" x14ac:dyDescent="0.2">
      <c r="A5172"/>
      <c r="B5172"/>
      <c r="C5172"/>
      <c r="D5172"/>
      <c r="E5172"/>
      <c r="F5172"/>
      <c r="G5172"/>
      <c r="H5172"/>
      <c r="I5172"/>
    </row>
    <row r="5173" spans="1:9" ht="12.75" x14ac:dyDescent="0.2">
      <c r="A5173"/>
      <c r="B5173"/>
      <c r="C5173"/>
      <c r="D5173"/>
      <c r="E5173"/>
      <c r="F5173"/>
      <c r="G5173"/>
      <c r="H5173"/>
      <c r="I5173"/>
    </row>
    <row r="5174" spans="1:9" ht="12.75" x14ac:dyDescent="0.2">
      <c r="A5174"/>
      <c r="B5174"/>
      <c r="C5174"/>
      <c r="D5174"/>
      <c r="E5174"/>
      <c r="F5174"/>
      <c r="G5174"/>
      <c r="H5174"/>
      <c r="I5174"/>
    </row>
    <row r="5175" spans="1:9" ht="12.75" x14ac:dyDescent="0.2">
      <c r="A5175"/>
      <c r="B5175"/>
      <c r="C5175"/>
      <c r="D5175"/>
      <c r="E5175"/>
      <c r="F5175"/>
      <c r="G5175"/>
      <c r="H5175"/>
      <c r="I5175"/>
    </row>
    <row r="5176" spans="1:9" ht="12.75" x14ac:dyDescent="0.2">
      <c r="A5176"/>
      <c r="B5176"/>
      <c r="C5176"/>
      <c r="D5176"/>
      <c r="E5176"/>
      <c r="F5176"/>
      <c r="G5176"/>
      <c r="H5176"/>
      <c r="I5176"/>
    </row>
    <row r="5177" spans="1:9" ht="12.75" x14ac:dyDescent="0.2">
      <c r="A5177"/>
      <c r="B5177"/>
      <c r="C5177"/>
      <c r="D5177"/>
      <c r="E5177"/>
      <c r="F5177"/>
      <c r="G5177"/>
      <c r="H5177"/>
      <c r="I5177"/>
    </row>
    <row r="5178" spans="1:9" ht="12.75" x14ac:dyDescent="0.2">
      <c r="A5178"/>
      <c r="B5178"/>
      <c r="C5178"/>
      <c r="D5178"/>
      <c r="E5178"/>
      <c r="F5178"/>
      <c r="G5178"/>
      <c r="H5178"/>
      <c r="I5178"/>
    </row>
    <row r="5179" spans="1:9" ht="12.75" x14ac:dyDescent="0.2">
      <c r="A5179"/>
      <c r="B5179"/>
      <c r="C5179"/>
      <c r="D5179"/>
      <c r="E5179"/>
      <c r="F5179"/>
      <c r="G5179"/>
      <c r="H5179"/>
      <c r="I5179"/>
    </row>
    <row r="5180" spans="1:9" ht="12.75" x14ac:dyDescent="0.2">
      <c r="A5180"/>
      <c r="B5180"/>
      <c r="C5180"/>
      <c r="D5180"/>
      <c r="E5180"/>
      <c r="F5180"/>
      <c r="G5180"/>
      <c r="H5180"/>
      <c r="I5180"/>
    </row>
    <row r="5181" spans="1:9" ht="12.75" x14ac:dyDescent="0.2">
      <c r="A5181"/>
      <c r="B5181"/>
      <c r="C5181"/>
      <c r="D5181"/>
      <c r="E5181"/>
      <c r="F5181"/>
      <c r="G5181"/>
      <c r="H5181"/>
      <c r="I5181"/>
    </row>
    <row r="5182" spans="1:9" ht="12.75" x14ac:dyDescent="0.2">
      <c r="A5182"/>
      <c r="B5182"/>
      <c r="C5182"/>
      <c r="D5182"/>
      <c r="E5182"/>
      <c r="F5182"/>
      <c r="G5182"/>
      <c r="H5182"/>
      <c r="I5182"/>
    </row>
    <row r="5183" spans="1:9" ht="12.75" x14ac:dyDescent="0.2">
      <c r="A5183"/>
      <c r="B5183"/>
      <c r="C5183"/>
      <c r="D5183"/>
      <c r="E5183"/>
      <c r="F5183"/>
      <c r="G5183"/>
      <c r="H5183"/>
      <c r="I5183"/>
    </row>
    <row r="5184" spans="1:9" ht="12.75" x14ac:dyDescent="0.2">
      <c r="A5184"/>
      <c r="B5184"/>
      <c r="C5184"/>
      <c r="D5184"/>
      <c r="E5184"/>
      <c r="F5184"/>
      <c r="G5184"/>
      <c r="H5184"/>
      <c r="I5184"/>
    </row>
    <row r="5185" spans="1:9" ht="12.75" x14ac:dyDescent="0.2">
      <c r="A5185"/>
      <c r="B5185"/>
      <c r="C5185"/>
      <c r="D5185"/>
      <c r="E5185"/>
      <c r="F5185"/>
      <c r="G5185"/>
      <c r="H5185"/>
      <c r="I5185"/>
    </row>
    <row r="5186" spans="1:9" ht="12.75" x14ac:dyDescent="0.2">
      <c r="A5186"/>
      <c r="B5186"/>
      <c r="C5186"/>
      <c r="D5186"/>
      <c r="E5186"/>
      <c r="F5186"/>
      <c r="G5186"/>
      <c r="H5186"/>
      <c r="I5186"/>
    </row>
    <row r="5187" spans="1:9" ht="12.75" x14ac:dyDescent="0.2">
      <c r="A5187"/>
      <c r="B5187"/>
      <c r="C5187"/>
      <c r="D5187"/>
      <c r="E5187"/>
      <c r="F5187"/>
      <c r="G5187"/>
      <c r="H5187"/>
      <c r="I5187"/>
    </row>
    <row r="5188" spans="1:9" ht="12.75" x14ac:dyDescent="0.2">
      <c r="A5188"/>
      <c r="B5188"/>
      <c r="C5188"/>
      <c r="D5188"/>
      <c r="E5188"/>
      <c r="F5188"/>
      <c r="G5188"/>
      <c r="H5188"/>
      <c r="I5188"/>
    </row>
    <row r="5189" spans="1:9" ht="12.75" x14ac:dyDescent="0.2">
      <c r="A5189"/>
      <c r="B5189"/>
      <c r="C5189"/>
      <c r="D5189"/>
      <c r="E5189"/>
      <c r="F5189"/>
      <c r="G5189"/>
      <c r="H5189"/>
      <c r="I5189"/>
    </row>
    <row r="5190" spans="1:9" ht="12.75" x14ac:dyDescent="0.2">
      <c r="A5190"/>
      <c r="B5190"/>
      <c r="C5190"/>
      <c r="D5190"/>
      <c r="E5190"/>
      <c r="F5190"/>
      <c r="G5190"/>
      <c r="H5190"/>
      <c r="I5190"/>
    </row>
    <row r="5191" spans="1:9" ht="12.75" x14ac:dyDescent="0.2">
      <c r="A5191"/>
      <c r="B5191"/>
      <c r="C5191"/>
      <c r="D5191"/>
      <c r="E5191"/>
      <c r="F5191"/>
      <c r="G5191"/>
      <c r="H5191"/>
      <c r="I5191"/>
    </row>
    <row r="5192" spans="1:9" ht="12.75" x14ac:dyDescent="0.2">
      <c r="A5192"/>
      <c r="B5192"/>
      <c r="C5192"/>
      <c r="D5192"/>
      <c r="E5192"/>
      <c r="F5192"/>
      <c r="G5192"/>
      <c r="H5192"/>
      <c r="I5192"/>
    </row>
    <row r="5193" spans="1:9" ht="12.75" x14ac:dyDescent="0.2">
      <c r="A5193"/>
      <c r="B5193"/>
      <c r="C5193"/>
      <c r="D5193"/>
      <c r="E5193"/>
      <c r="F5193"/>
      <c r="G5193"/>
      <c r="H5193"/>
      <c r="I5193"/>
    </row>
    <row r="5194" spans="1:9" ht="12.75" x14ac:dyDescent="0.2">
      <c r="A5194"/>
      <c r="B5194"/>
      <c r="C5194"/>
      <c r="D5194"/>
      <c r="E5194"/>
      <c r="F5194"/>
      <c r="G5194"/>
      <c r="H5194"/>
      <c r="I5194"/>
    </row>
    <row r="5195" spans="1:9" ht="12.75" x14ac:dyDescent="0.2">
      <c r="A5195"/>
      <c r="B5195"/>
      <c r="C5195"/>
      <c r="D5195"/>
      <c r="E5195"/>
      <c r="F5195"/>
      <c r="G5195"/>
      <c r="H5195"/>
      <c r="I5195"/>
    </row>
    <row r="5196" spans="1:9" ht="12.75" x14ac:dyDescent="0.2">
      <c r="A5196"/>
      <c r="B5196"/>
      <c r="C5196"/>
      <c r="D5196"/>
      <c r="E5196"/>
      <c r="F5196"/>
      <c r="G5196"/>
      <c r="H5196"/>
      <c r="I5196"/>
    </row>
    <row r="5197" spans="1:9" ht="12.75" x14ac:dyDescent="0.2">
      <c r="A5197"/>
      <c r="B5197"/>
      <c r="C5197"/>
      <c r="D5197"/>
      <c r="E5197"/>
      <c r="F5197"/>
      <c r="G5197"/>
      <c r="H5197"/>
      <c r="I5197"/>
    </row>
    <row r="5198" spans="1:9" ht="12.75" x14ac:dyDescent="0.2">
      <c r="A5198"/>
      <c r="B5198"/>
      <c r="C5198"/>
      <c r="D5198"/>
      <c r="E5198"/>
      <c r="F5198"/>
      <c r="G5198"/>
      <c r="H5198"/>
      <c r="I5198"/>
    </row>
    <row r="5199" spans="1:9" ht="12.75" x14ac:dyDescent="0.2">
      <c r="A5199"/>
      <c r="B5199"/>
      <c r="C5199"/>
      <c r="D5199"/>
      <c r="E5199"/>
      <c r="F5199"/>
      <c r="G5199"/>
      <c r="H5199"/>
      <c r="I5199"/>
    </row>
    <row r="5200" spans="1:9" ht="12.75" x14ac:dyDescent="0.2">
      <c r="A5200"/>
      <c r="B5200"/>
      <c r="C5200"/>
      <c r="D5200"/>
      <c r="E5200"/>
      <c r="F5200"/>
      <c r="G5200"/>
      <c r="H5200"/>
      <c r="I5200"/>
    </row>
    <row r="5201" spans="1:9" ht="12.75" x14ac:dyDescent="0.2">
      <c r="A5201"/>
      <c r="B5201"/>
      <c r="C5201"/>
      <c r="D5201"/>
      <c r="E5201"/>
      <c r="F5201"/>
      <c r="G5201"/>
      <c r="H5201"/>
      <c r="I5201"/>
    </row>
    <row r="5202" spans="1:9" ht="12.75" x14ac:dyDescent="0.2">
      <c r="A5202"/>
      <c r="B5202"/>
      <c r="C5202"/>
      <c r="D5202"/>
      <c r="E5202"/>
      <c r="F5202"/>
      <c r="G5202"/>
      <c r="H5202"/>
      <c r="I5202"/>
    </row>
    <row r="5203" spans="1:9" ht="12.75" x14ac:dyDescent="0.2">
      <c r="A5203"/>
      <c r="B5203"/>
      <c r="C5203"/>
      <c r="D5203"/>
      <c r="E5203"/>
      <c r="F5203"/>
      <c r="G5203"/>
      <c r="H5203"/>
      <c r="I5203"/>
    </row>
    <row r="5204" spans="1:9" ht="12.75" x14ac:dyDescent="0.2">
      <c r="A5204"/>
      <c r="B5204"/>
      <c r="C5204"/>
      <c r="D5204"/>
      <c r="E5204"/>
      <c r="F5204"/>
      <c r="G5204"/>
      <c r="H5204"/>
      <c r="I5204"/>
    </row>
    <row r="5205" spans="1:9" ht="12.75" x14ac:dyDescent="0.2">
      <c r="A5205"/>
      <c r="B5205"/>
      <c r="C5205"/>
      <c r="D5205"/>
      <c r="E5205"/>
      <c r="F5205"/>
      <c r="G5205"/>
      <c r="H5205"/>
      <c r="I5205"/>
    </row>
    <row r="5206" spans="1:9" ht="12.75" x14ac:dyDescent="0.2">
      <c r="A5206"/>
      <c r="B5206"/>
      <c r="C5206"/>
      <c r="D5206"/>
      <c r="E5206"/>
      <c r="F5206"/>
      <c r="G5206"/>
      <c r="H5206"/>
      <c r="I5206"/>
    </row>
    <row r="5207" spans="1:9" ht="12.75" x14ac:dyDescent="0.2">
      <c r="A5207"/>
      <c r="B5207"/>
      <c r="C5207"/>
      <c r="D5207"/>
      <c r="E5207"/>
      <c r="F5207"/>
      <c r="G5207"/>
      <c r="H5207"/>
      <c r="I5207"/>
    </row>
    <row r="5208" spans="1:9" ht="12.75" x14ac:dyDescent="0.2">
      <c r="A5208"/>
      <c r="B5208"/>
      <c r="C5208"/>
      <c r="D5208"/>
      <c r="E5208"/>
      <c r="F5208"/>
      <c r="G5208"/>
      <c r="H5208"/>
      <c r="I5208"/>
    </row>
    <row r="5209" spans="1:9" ht="12.75" x14ac:dyDescent="0.2">
      <c r="A5209"/>
      <c r="B5209"/>
      <c r="C5209"/>
      <c r="D5209"/>
      <c r="E5209"/>
      <c r="F5209"/>
      <c r="G5209"/>
      <c r="H5209"/>
      <c r="I5209"/>
    </row>
    <row r="5210" spans="1:9" ht="12.75" x14ac:dyDescent="0.2">
      <c r="A5210"/>
      <c r="B5210"/>
      <c r="C5210"/>
      <c r="D5210"/>
      <c r="E5210"/>
      <c r="F5210"/>
      <c r="G5210"/>
      <c r="H5210"/>
      <c r="I5210"/>
    </row>
    <row r="5211" spans="1:9" ht="12.75" x14ac:dyDescent="0.2">
      <c r="A5211"/>
      <c r="B5211"/>
      <c r="C5211"/>
      <c r="D5211"/>
      <c r="E5211"/>
      <c r="F5211"/>
      <c r="G5211"/>
      <c r="H5211"/>
      <c r="I5211"/>
    </row>
    <row r="5212" spans="1:9" ht="12.75" x14ac:dyDescent="0.2">
      <c r="A5212"/>
      <c r="B5212"/>
      <c r="C5212"/>
      <c r="D5212"/>
      <c r="E5212"/>
      <c r="F5212"/>
      <c r="G5212"/>
      <c r="H5212"/>
      <c r="I5212"/>
    </row>
    <row r="5213" spans="1:9" ht="12.75" x14ac:dyDescent="0.2">
      <c r="A5213"/>
      <c r="B5213"/>
      <c r="C5213"/>
      <c r="D5213"/>
      <c r="E5213"/>
      <c r="F5213"/>
      <c r="G5213"/>
      <c r="H5213"/>
      <c r="I5213"/>
    </row>
    <row r="5214" spans="1:9" ht="12.75" x14ac:dyDescent="0.2">
      <c r="A5214"/>
      <c r="B5214"/>
      <c r="C5214"/>
      <c r="D5214"/>
      <c r="E5214"/>
      <c r="F5214"/>
      <c r="G5214"/>
      <c r="H5214"/>
      <c r="I5214"/>
    </row>
    <row r="5215" spans="1:9" ht="12.75" x14ac:dyDescent="0.2">
      <c r="A5215"/>
      <c r="B5215"/>
      <c r="C5215"/>
      <c r="D5215"/>
      <c r="E5215"/>
      <c r="F5215"/>
      <c r="G5215"/>
      <c r="H5215"/>
      <c r="I5215"/>
    </row>
    <row r="5216" spans="1:9" ht="12.75" x14ac:dyDescent="0.2">
      <c r="A5216"/>
      <c r="B5216"/>
      <c r="C5216"/>
      <c r="D5216"/>
      <c r="E5216"/>
      <c r="F5216"/>
      <c r="G5216"/>
      <c r="H5216"/>
      <c r="I5216"/>
    </row>
    <row r="5217" spans="1:9" ht="12.75" x14ac:dyDescent="0.2">
      <c r="A5217"/>
      <c r="B5217"/>
      <c r="C5217"/>
      <c r="D5217"/>
      <c r="E5217"/>
      <c r="F5217"/>
      <c r="G5217"/>
      <c r="H5217"/>
      <c r="I5217"/>
    </row>
    <row r="5218" spans="1:9" ht="12.75" x14ac:dyDescent="0.2">
      <c r="A5218"/>
      <c r="B5218"/>
      <c r="C5218"/>
      <c r="D5218"/>
      <c r="E5218"/>
      <c r="F5218"/>
      <c r="G5218"/>
      <c r="H5218"/>
      <c r="I5218"/>
    </row>
    <row r="5219" spans="1:9" ht="12.75" x14ac:dyDescent="0.2">
      <c r="A5219"/>
      <c r="B5219"/>
      <c r="C5219"/>
      <c r="D5219"/>
      <c r="E5219"/>
      <c r="F5219"/>
      <c r="G5219"/>
      <c r="H5219"/>
      <c r="I5219"/>
    </row>
    <row r="5220" spans="1:9" ht="12.75" x14ac:dyDescent="0.2">
      <c r="A5220"/>
      <c r="B5220"/>
      <c r="C5220"/>
      <c r="D5220"/>
      <c r="E5220"/>
      <c r="F5220"/>
      <c r="G5220"/>
      <c r="H5220"/>
      <c r="I5220"/>
    </row>
    <row r="5221" spans="1:9" ht="12.75" x14ac:dyDescent="0.2">
      <c r="A5221"/>
      <c r="B5221"/>
      <c r="C5221"/>
      <c r="D5221"/>
      <c r="E5221"/>
      <c r="F5221"/>
      <c r="G5221"/>
      <c r="H5221"/>
      <c r="I5221"/>
    </row>
    <row r="5222" spans="1:9" ht="12.75" x14ac:dyDescent="0.2">
      <c r="A5222"/>
      <c r="B5222"/>
      <c r="C5222"/>
      <c r="D5222"/>
      <c r="E5222"/>
      <c r="F5222"/>
      <c r="G5222"/>
      <c r="H5222"/>
      <c r="I5222"/>
    </row>
    <row r="5223" spans="1:9" ht="12.75" x14ac:dyDescent="0.2">
      <c r="A5223"/>
      <c r="B5223"/>
      <c r="C5223"/>
      <c r="D5223"/>
      <c r="E5223"/>
      <c r="F5223"/>
      <c r="G5223"/>
      <c r="H5223"/>
      <c r="I5223"/>
    </row>
    <row r="5224" spans="1:9" ht="12.75" x14ac:dyDescent="0.2">
      <c r="A5224"/>
      <c r="B5224"/>
      <c r="C5224"/>
      <c r="D5224"/>
      <c r="E5224"/>
      <c r="F5224"/>
      <c r="G5224"/>
      <c r="H5224"/>
      <c r="I5224"/>
    </row>
    <row r="5225" spans="1:9" ht="12.75" x14ac:dyDescent="0.2">
      <c r="A5225"/>
      <c r="B5225"/>
      <c r="C5225"/>
      <c r="D5225"/>
      <c r="E5225"/>
      <c r="F5225"/>
      <c r="G5225"/>
      <c r="H5225"/>
      <c r="I5225"/>
    </row>
    <row r="5226" spans="1:9" ht="12.75" x14ac:dyDescent="0.2">
      <c r="A5226"/>
      <c r="B5226"/>
      <c r="C5226"/>
      <c r="D5226"/>
      <c r="E5226"/>
      <c r="F5226"/>
      <c r="G5226"/>
      <c r="H5226"/>
      <c r="I5226"/>
    </row>
    <row r="5227" spans="1:9" ht="12.75" x14ac:dyDescent="0.2">
      <c r="A5227"/>
      <c r="B5227"/>
      <c r="C5227"/>
      <c r="D5227"/>
      <c r="E5227"/>
      <c r="F5227"/>
      <c r="G5227"/>
      <c r="H5227"/>
      <c r="I5227"/>
    </row>
    <row r="5228" spans="1:9" ht="12.75" x14ac:dyDescent="0.2">
      <c r="A5228"/>
      <c r="B5228"/>
      <c r="C5228"/>
      <c r="D5228"/>
      <c r="E5228"/>
      <c r="F5228"/>
      <c r="G5228"/>
      <c r="H5228"/>
      <c r="I5228"/>
    </row>
    <row r="5229" spans="1:9" ht="12.75" x14ac:dyDescent="0.2">
      <c r="A5229"/>
      <c r="B5229"/>
      <c r="C5229"/>
      <c r="D5229"/>
      <c r="E5229"/>
      <c r="F5229"/>
      <c r="G5229"/>
      <c r="H5229"/>
      <c r="I5229"/>
    </row>
    <row r="5230" spans="1:9" ht="12.75" x14ac:dyDescent="0.2">
      <c r="A5230"/>
      <c r="B5230"/>
      <c r="C5230"/>
      <c r="D5230"/>
      <c r="E5230"/>
      <c r="F5230"/>
      <c r="G5230"/>
      <c r="H5230"/>
      <c r="I5230"/>
    </row>
    <row r="5231" spans="1:9" ht="12.75" x14ac:dyDescent="0.2">
      <c r="A5231"/>
      <c r="B5231"/>
      <c r="C5231"/>
      <c r="D5231"/>
      <c r="E5231"/>
      <c r="F5231"/>
      <c r="G5231"/>
      <c r="H5231"/>
      <c r="I5231"/>
    </row>
    <row r="5232" spans="1:9" ht="12.75" x14ac:dyDescent="0.2">
      <c r="A5232"/>
      <c r="B5232"/>
      <c r="C5232"/>
      <c r="D5232"/>
      <c r="E5232"/>
      <c r="F5232"/>
      <c r="G5232"/>
      <c r="H5232"/>
      <c r="I5232"/>
    </row>
    <row r="5233" spans="1:9" ht="12.75" x14ac:dyDescent="0.2">
      <c r="A5233"/>
      <c r="B5233"/>
      <c r="C5233"/>
      <c r="D5233"/>
      <c r="E5233"/>
      <c r="F5233"/>
      <c r="G5233"/>
      <c r="H5233"/>
      <c r="I5233"/>
    </row>
    <row r="5234" spans="1:9" ht="12.75" x14ac:dyDescent="0.2">
      <c r="A5234"/>
      <c r="B5234"/>
      <c r="C5234"/>
      <c r="D5234"/>
      <c r="E5234"/>
      <c r="F5234"/>
      <c r="G5234"/>
      <c r="H5234"/>
      <c r="I5234"/>
    </row>
    <row r="5235" spans="1:9" ht="12.75" x14ac:dyDescent="0.2">
      <c r="A5235"/>
      <c r="B5235"/>
      <c r="C5235"/>
      <c r="D5235"/>
      <c r="E5235"/>
      <c r="F5235"/>
      <c r="G5235"/>
      <c r="H5235"/>
      <c r="I5235"/>
    </row>
    <row r="5236" spans="1:9" ht="12.75" x14ac:dyDescent="0.2">
      <c r="A5236"/>
      <c r="B5236"/>
      <c r="C5236"/>
      <c r="D5236"/>
      <c r="E5236"/>
      <c r="F5236"/>
      <c r="G5236"/>
      <c r="H5236"/>
      <c r="I5236"/>
    </row>
    <row r="5237" spans="1:9" ht="12.75" x14ac:dyDescent="0.2">
      <c r="A5237"/>
      <c r="B5237"/>
      <c r="C5237"/>
      <c r="D5237"/>
      <c r="E5237"/>
      <c r="F5237"/>
      <c r="G5237"/>
      <c r="H5237"/>
      <c r="I5237"/>
    </row>
    <row r="5238" spans="1:9" ht="12.75" x14ac:dyDescent="0.2">
      <c r="A5238"/>
      <c r="B5238"/>
      <c r="C5238"/>
      <c r="D5238"/>
      <c r="E5238"/>
      <c r="F5238"/>
      <c r="G5238"/>
      <c r="H5238"/>
      <c r="I5238"/>
    </row>
    <row r="5239" spans="1:9" ht="12.75" x14ac:dyDescent="0.2">
      <c r="A5239"/>
      <c r="B5239"/>
      <c r="C5239"/>
      <c r="D5239"/>
      <c r="E5239"/>
      <c r="F5239"/>
      <c r="G5239"/>
      <c r="H5239"/>
      <c r="I5239"/>
    </row>
    <row r="5240" spans="1:9" ht="12.75" x14ac:dyDescent="0.2">
      <c r="A5240"/>
      <c r="B5240"/>
      <c r="C5240"/>
      <c r="D5240"/>
      <c r="E5240"/>
      <c r="F5240"/>
      <c r="G5240"/>
      <c r="H5240"/>
      <c r="I5240"/>
    </row>
    <row r="5241" spans="1:9" ht="12.75" x14ac:dyDescent="0.2">
      <c r="A5241"/>
      <c r="B5241"/>
      <c r="C5241"/>
      <c r="D5241"/>
      <c r="E5241"/>
      <c r="F5241"/>
      <c r="G5241"/>
      <c r="H5241"/>
      <c r="I5241"/>
    </row>
    <row r="5242" spans="1:9" ht="12.75" x14ac:dyDescent="0.2">
      <c r="A5242"/>
      <c r="B5242"/>
      <c r="C5242"/>
      <c r="D5242"/>
      <c r="E5242"/>
      <c r="F5242"/>
      <c r="G5242"/>
      <c r="H5242"/>
      <c r="I5242"/>
    </row>
    <row r="5243" spans="1:9" ht="12.75" x14ac:dyDescent="0.2">
      <c r="A5243"/>
      <c r="B5243"/>
      <c r="C5243"/>
      <c r="D5243"/>
      <c r="E5243"/>
      <c r="F5243"/>
      <c r="G5243"/>
      <c r="H5243"/>
      <c r="I5243"/>
    </row>
    <row r="5244" spans="1:9" ht="12.75" x14ac:dyDescent="0.2">
      <c r="A5244"/>
      <c r="B5244"/>
      <c r="C5244"/>
      <c r="D5244"/>
      <c r="E5244"/>
      <c r="F5244"/>
      <c r="G5244"/>
      <c r="H5244"/>
      <c r="I5244"/>
    </row>
    <row r="5245" spans="1:9" ht="12.75" x14ac:dyDescent="0.2">
      <c r="A5245"/>
      <c r="B5245"/>
      <c r="C5245"/>
      <c r="D5245"/>
      <c r="E5245"/>
      <c r="F5245"/>
      <c r="G5245"/>
      <c r="H5245"/>
      <c r="I5245"/>
    </row>
    <row r="5246" spans="1:9" ht="12.75" x14ac:dyDescent="0.2">
      <c r="A5246"/>
      <c r="B5246"/>
      <c r="C5246"/>
      <c r="D5246"/>
      <c r="E5246"/>
      <c r="F5246"/>
      <c r="G5246"/>
      <c r="H5246"/>
      <c r="I5246"/>
    </row>
    <row r="5247" spans="1:9" ht="12.75" x14ac:dyDescent="0.2">
      <c r="A5247"/>
      <c r="B5247"/>
      <c r="C5247"/>
      <c r="D5247"/>
      <c r="E5247"/>
      <c r="F5247"/>
      <c r="G5247"/>
      <c r="H5247"/>
      <c r="I5247"/>
    </row>
    <row r="5248" spans="1:9" ht="12.75" x14ac:dyDescent="0.2">
      <c r="A5248"/>
      <c r="B5248"/>
      <c r="C5248"/>
      <c r="D5248"/>
      <c r="E5248"/>
      <c r="F5248"/>
      <c r="G5248"/>
      <c r="H5248"/>
      <c r="I5248"/>
    </row>
    <row r="5249" spans="1:9" ht="12.75" x14ac:dyDescent="0.2">
      <c r="A5249"/>
      <c r="B5249"/>
      <c r="C5249"/>
      <c r="D5249"/>
      <c r="E5249"/>
      <c r="F5249"/>
      <c r="G5249"/>
      <c r="H5249"/>
      <c r="I5249"/>
    </row>
    <row r="5250" spans="1:9" ht="12.75" x14ac:dyDescent="0.2">
      <c r="A5250"/>
      <c r="B5250"/>
      <c r="C5250"/>
      <c r="D5250"/>
      <c r="E5250"/>
      <c r="F5250"/>
      <c r="G5250"/>
      <c r="H5250"/>
      <c r="I5250"/>
    </row>
    <row r="5251" spans="1:9" ht="12.75" x14ac:dyDescent="0.2">
      <c r="A5251"/>
      <c r="B5251"/>
      <c r="C5251"/>
      <c r="D5251"/>
      <c r="E5251"/>
      <c r="F5251"/>
      <c r="G5251"/>
      <c r="H5251"/>
      <c r="I5251"/>
    </row>
    <row r="5252" spans="1:9" ht="12.75" x14ac:dyDescent="0.2">
      <c r="A5252"/>
      <c r="B5252"/>
      <c r="C5252"/>
      <c r="D5252"/>
      <c r="E5252"/>
      <c r="F5252"/>
      <c r="G5252"/>
      <c r="H5252"/>
      <c r="I5252"/>
    </row>
    <row r="5253" spans="1:9" ht="12.75" x14ac:dyDescent="0.2">
      <c r="A5253"/>
      <c r="B5253"/>
      <c r="C5253"/>
      <c r="D5253"/>
      <c r="E5253"/>
      <c r="F5253"/>
      <c r="G5253"/>
      <c r="H5253"/>
      <c r="I5253"/>
    </row>
    <row r="5254" spans="1:9" ht="12.75" x14ac:dyDescent="0.2">
      <c r="A5254"/>
      <c r="B5254"/>
      <c r="C5254"/>
      <c r="D5254"/>
      <c r="E5254"/>
      <c r="F5254"/>
      <c r="G5254"/>
      <c r="H5254"/>
      <c r="I5254"/>
    </row>
    <row r="5255" spans="1:9" ht="12.75" x14ac:dyDescent="0.2">
      <c r="A5255"/>
      <c r="B5255"/>
      <c r="C5255"/>
      <c r="D5255"/>
      <c r="E5255"/>
      <c r="F5255"/>
      <c r="G5255"/>
      <c r="H5255"/>
      <c r="I5255"/>
    </row>
    <row r="5256" spans="1:9" ht="12.75" x14ac:dyDescent="0.2">
      <c r="A5256"/>
      <c r="B5256"/>
      <c r="C5256"/>
      <c r="D5256"/>
      <c r="E5256"/>
      <c r="F5256"/>
      <c r="G5256"/>
      <c r="H5256"/>
      <c r="I5256"/>
    </row>
    <row r="5257" spans="1:9" ht="12.75" x14ac:dyDescent="0.2">
      <c r="A5257"/>
      <c r="B5257"/>
      <c r="C5257"/>
      <c r="D5257"/>
      <c r="E5257"/>
      <c r="F5257"/>
      <c r="G5257"/>
      <c r="H5257"/>
      <c r="I5257"/>
    </row>
    <row r="5258" spans="1:9" ht="12.75" x14ac:dyDescent="0.2">
      <c r="A5258"/>
      <c r="B5258"/>
      <c r="C5258"/>
      <c r="D5258"/>
      <c r="E5258"/>
      <c r="F5258"/>
      <c r="G5258"/>
      <c r="H5258"/>
      <c r="I5258"/>
    </row>
    <row r="5259" spans="1:9" ht="12.75" x14ac:dyDescent="0.2">
      <c r="A5259"/>
      <c r="B5259"/>
      <c r="C5259"/>
      <c r="D5259"/>
      <c r="E5259"/>
      <c r="F5259"/>
      <c r="G5259"/>
      <c r="H5259"/>
      <c r="I5259"/>
    </row>
    <row r="5260" spans="1:9" ht="12.75" x14ac:dyDescent="0.2">
      <c r="A5260"/>
      <c r="B5260"/>
      <c r="C5260"/>
      <c r="D5260"/>
      <c r="E5260"/>
      <c r="F5260"/>
      <c r="G5260"/>
      <c r="H5260"/>
      <c r="I5260"/>
    </row>
    <row r="5261" spans="1:9" ht="12.75" x14ac:dyDescent="0.2">
      <c r="A5261"/>
      <c r="B5261"/>
      <c r="C5261"/>
      <c r="D5261"/>
      <c r="E5261"/>
      <c r="F5261"/>
      <c r="G5261"/>
      <c r="H5261"/>
      <c r="I5261"/>
    </row>
    <row r="5262" spans="1:9" ht="12.75" x14ac:dyDescent="0.2">
      <c r="A5262"/>
      <c r="B5262"/>
      <c r="C5262"/>
      <c r="D5262"/>
      <c r="E5262"/>
      <c r="F5262"/>
      <c r="G5262"/>
      <c r="H5262"/>
      <c r="I5262"/>
    </row>
    <row r="5263" spans="1:9" ht="12.75" x14ac:dyDescent="0.2">
      <c r="A5263"/>
      <c r="B5263"/>
      <c r="C5263"/>
      <c r="D5263"/>
      <c r="E5263"/>
      <c r="F5263"/>
      <c r="G5263"/>
      <c r="H5263"/>
      <c r="I5263"/>
    </row>
    <row r="5264" spans="1:9" ht="12.75" x14ac:dyDescent="0.2">
      <c r="A5264"/>
      <c r="B5264"/>
      <c r="C5264"/>
      <c r="D5264"/>
      <c r="E5264"/>
      <c r="F5264"/>
      <c r="G5264"/>
      <c r="H5264"/>
      <c r="I5264"/>
    </row>
    <row r="5265" spans="1:9" ht="12.75" x14ac:dyDescent="0.2">
      <c r="A5265"/>
      <c r="B5265"/>
      <c r="C5265"/>
      <c r="D5265"/>
      <c r="E5265"/>
      <c r="F5265"/>
      <c r="G5265"/>
      <c r="H5265"/>
      <c r="I5265"/>
    </row>
    <row r="5266" spans="1:9" ht="12.75" x14ac:dyDescent="0.2">
      <c r="A5266"/>
      <c r="B5266"/>
      <c r="C5266"/>
      <c r="D5266"/>
      <c r="E5266"/>
      <c r="F5266"/>
      <c r="G5266"/>
      <c r="H5266"/>
      <c r="I5266"/>
    </row>
    <row r="5267" spans="1:9" ht="12.75" x14ac:dyDescent="0.2">
      <c r="A5267"/>
      <c r="B5267"/>
      <c r="C5267"/>
      <c r="D5267"/>
      <c r="E5267"/>
      <c r="F5267"/>
      <c r="G5267"/>
      <c r="H5267"/>
      <c r="I5267"/>
    </row>
    <row r="5268" spans="1:9" ht="12.75" x14ac:dyDescent="0.2">
      <c r="A5268"/>
      <c r="B5268"/>
      <c r="C5268"/>
      <c r="D5268"/>
      <c r="E5268"/>
      <c r="F5268"/>
      <c r="G5268"/>
      <c r="H5268"/>
      <c r="I5268"/>
    </row>
    <row r="5269" spans="1:9" ht="12.75" x14ac:dyDescent="0.2">
      <c r="A5269"/>
      <c r="B5269"/>
      <c r="C5269"/>
      <c r="D5269"/>
      <c r="E5269"/>
      <c r="F5269"/>
      <c r="G5269"/>
      <c r="H5269"/>
      <c r="I5269"/>
    </row>
    <row r="5270" spans="1:9" ht="12.75" x14ac:dyDescent="0.2">
      <c r="A5270"/>
      <c r="B5270"/>
      <c r="C5270"/>
      <c r="D5270"/>
      <c r="E5270"/>
      <c r="F5270"/>
      <c r="G5270"/>
      <c r="H5270"/>
      <c r="I5270"/>
    </row>
    <row r="5271" spans="1:9" ht="12.75" x14ac:dyDescent="0.2">
      <c r="A5271"/>
      <c r="B5271"/>
      <c r="C5271"/>
      <c r="D5271"/>
      <c r="E5271"/>
      <c r="F5271"/>
      <c r="G5271"/>
      <c r="H5271"/>
      <c r="I5271"/>
    </row>
    <row r="5272" spans="1:9" ht="12.75" x14ac:dyDescent="0.2">
      <c r="A5272"/>
      <c r="B5272"/>
      <c r="C5272"/>
      <c r="D5272"/>
      <c r="E5272"/>
      <c r="F5272"/>
      <c r="G5272"/>
      <c r="H5272"/>
      <c r="I5272"/>
    </row>
    <row r="5273" spans="1:9" ht="12.75" x14ac:dyDescent="0.2">
      <c r="A5273"/>
      <c r="B5273"/>
      <c r="C5273"/>
      <c r="D5273"/>
      <c r="E5273"/>
      <c r="F5273"/>
      <c r="G5273"/>
      <c r="H5273"/>
      <c r="I5273"/>
    </row>
    <row r="5274" spans="1:9" ht="12.75" x14ac:dyDescent="0.2">
      <c r="A5274"/>
      <c r="B5274"/>
      <c r="C5274"/>
      <c r="D5274"/>
      <c r="E5274"/>
      <c r="F5274"/>
      <c r="G5274"/>
      <c r="H5274"/>
      <c r="I5274"/>
    </row>
    <row r="5275" spans="1:9" ht="12.75" x14ac:dyDescent="0.2">
      <c r="A5275"/>
      <c r="B5275"/>
      <c r="C5275"/>
      <c r="D5275"/>
      <c r="E5275"/>
      <c r="F5275"/>
      <c r="G5275"/>
      <c r="H5275"/>
      <c r="I5275"/>
    </row>
    <row r="5276" spans="1:9" ht="12.75" x14ac:dyDescent="0.2">
      <c r="A5276"/>
      <c r="B5276"/>
      <c r="C5276"/>
      <c r="D5276"/>
      <c r="E5276"/>
      <c r="F5276"/>
      <c r="G5276"/>
      <c r="H5276"/>
      <c r="I5276"/>
    </row>
    <row r="5277" spans="1:9" ht="12.75" x14ac:dyDescent="0.2">
      <c r="A5277"/>
      <c r="B5277"/>
      <c r="C5277"/>
      <c r="D5277"/>
      <c r="E5277"/>
      <c r="F5277"/>
      <c r="G5277"/>
      <c r="H5277"/>
      <c r="I5277"/>
    </row>
    <row r="5278" spans="1:9" ht="12.75" x14ac:dyDescent="0.2">
      <c r="A5278"/>
      <c r="B5278"/>
      <c r="C5278"/>
      <c r="D5278"/>
      <c r="E5278"/>
      <c r="F5278"/>
      <c r="G5278"/>
      <c r="H5278"/>
      <c r="I5278"/>
    </row>
    <row r="5279" spans="1:9" ht="12.75" x14ac:dyDescent="0.2">
      <c r="A5279"/>
      <c r="B5279"/>
      <c r="C5279"/>
      <c r="D5279"/>
      <c r="E5279"/>
      <c r="F5279"/>
      <c r="G5279"/>
      <c r="H5279"/>
      <c r="I5279"/>
    </row>
    <row r="5280" spans="1:9" ht="12.75" x14ac:dyDescent="0.2">
      <c r="A5280"/>
      <c r="B5280"/>
      <c r="C5280"/>
      <c r="D5280"/>
      <c r="E5280"/>
      <c r="F5280"/>
      <c r="G5280"/>
      <c r="H5280"/>
      <c r="I5280"/>
    </row>
    <row r="5281" spans="1:9" ht="12.75" x14ac:dyDescent="0.2">
      <c r="A5281"/>
      <c r="B5281"/>
      <c r="C5281"/>
      <c r="D5281"/>
      <c r="E5281"/>
      <c r="F5281"/>
      <c r="G5281"/>
      <c r="H5281"/>
      <c r="I5281"/>
    </row>
    <row r="5282" spans="1:9" ht="12.75" x14ac:dyDescent="0.2">
      <c r="A5282"/>
      <c r="B5282"/>
      <c r="C5282"/>
      <c r="D5282"/>
      <c r="E5282"/>
      <c r="F5282"/>
      <c r="G5282"/>
      <c r="H5282"/>
      <c r="I5282"/>
    </row>
    <row r="5283" spans="1:9" ht="12.75" x14ac:dyDescent="0.2">
      <c r="A5283"/>
      <c r="B5283"/>
      <c r="C5283"/>
      <c r="D5283"/>
      <c r="E5283"/>
      <c r="F5283"/>
      <c r="G5283"/>
      <c r="H5283"/>
      <c r="I5283"/>
    </row>
    <row r="5284" spans="1:9" ht="12.75" x14ac:dyDescent="0.2">
      <c r="A5284"/>
      <c r="B5284"/>
      <c r="C5284"/>
      <c r="D5284"/>
      <c r="E5284"/>
      <c r="F5284"/>
      <c r="G5284"/>
      <c r="H5284"/>
      <c r="I5284"/>
    </row>
    <row r="5285" spans="1:9" ht="12.75" x14ac:dyDescent="0.2">
      <c r="A5285"/>
      <c r="B5285"/>
      <c r="C5285"/>
      <c r="D5285"/>
      <c r="E5285"/>
      <c r="F5285"/>
      <c r="G5285"/>
      <c r="H5285"/>
      <c r="I5285"/>
    </row>
    <row r="5286" spans="1:9" ht="12.75" x14ac:dyDescent="0.2">
      <c r="A5286"/>
      <c r="B5286"/>
      <c r="C5286"/>
      <c r="D5286"/>
      <c r="E5286"/>
      <c r="F5286"/>
      <c r="G5286"/>
      <c r="H5286"/>
      <c r="I5286"/>
    </row>
    <row r="5287" spans="1:9" ht="12.75" x14ac:dyDescent="0.2">
      <c r="A5287"/>
      <c r="B5287"/>
      <c r="C5287"/>
      <c r="D5287"/>
      <c r="E5287"/>
      <c r="F5287"/>
      <c r="G5287"/>
      <c r="H5287"/>
      <c r="I5287"/>
    </row>
    <row r="5288" spans="1:9" ht="12.75" x14ac:dyDescent="0.2">
      <c r="A5288"/>
      <c r="B5288"/>
      <c r="C5288"/>
      <c r="D5288"/>
      <c r="E5288"/>
      <c r="F5288"/>
      <c r="G5288"/>
      <c r="H5288"/>
      <c r="I5288"/>
    </row>
    <row r="5289" spans="1:9" ht="12.75" x14ac:dyDescent="0.2">
      <c r="A5289"/>
      <c r="B5289"/>
      <c r="C5289"/>
      <c r="D5289"/>
      <c r="E5289"/>
      <c r="F5289"/>
      <c r="G5289"/>
      <c r="H5289"/>
      <c r="I5289"/>
    </row>
    <row r="5290" spans="1:9" ht="12.75" x14ac:dyDescent="0.2">
      <c r="A5290"/>
      <c r="B5290"/>
      <c r="C5290"/>
      <c r="D5290"/>
      <c r="E5290"/>
      <c r="F5290"/>
      <c r="G5290"/>
      <c r="H5290"/>
      <c r="I5290"/>
    </row>
    <row r="5291" spans="1:9" ht="12.75" x14ac:dyDescent="0.2">
      <c r="A5291"/>
      <c r="B5291"/>
      <c r="C5291"/>
      <c r="D5291"/>
      <c r="E5291"/>
      <c r="F5291"/>
      <c r="G5291"/>
      <c r="H5291"/>
      <c r="I5291"/>
    </row>
    <row r="5292" spans="1:9" ht="12.75" x14ac:dyDescent="0.2">
      <c r="A5292"/>
      <c r="B5292"/>
      <c r="C5292"/>
      <c r="D5292"/>
      <c r="E5292"/>
      <c r="F5292"/>
      <c r="G5292"/>
      <c r="H5292"/>
      <c r="I5292"/>
    </row>
    <row r="5293" spans="1:9" ht="12.75" x14ac:dyDescent="0.2">
      <c r="A5293"/>
      <c r="B5293"/>
      <c r="C5293"/>
      <c r="D5293"/>
      <c r="E5293"/>
      <c r="F5293"/>
      <c r="G5293"/>
      <c r="H5293"/>
      <c r="I5293"/>
    </row>
    <row r="5294" spans="1:9" ht="12.75" x14ac:dyDescent="0.2">
      <c r="A5294"/>
      <c r="B5294"/>
      <c r="C5294"/>
      <c r="D5294"/>
      <c r="E5294"/>
      <c r="F5294"/>
      <c r="G5294"/>
      <c r="H5294"/>
      <c r="I5294"/>
    </row>
    <row r="5295" spans="1:9" ht="12.75" x14ac:dyDescent="0.2">
      <c r="A5295"/>
      <c r="B5295"/>
      <c r="C5295"/>
      <c r="D5295"/>
      <c r="E5295"/>
      <c r="F5295"/>
      <c r="G5295"/>
      <c r="H5295"/>
      <c r="I5295"/>
    </row>
    <row r="5296" spans="1:9" ht="12.75" x14ac:dyDescent="0.2">
      <c r="A5296"/>
      <c r="B5296"/>
      <c r="C5296"/>
      <c r="D5296"/>
      <c r="E5296"/>
      <c r="F5296"/>
      <c r="G5296"/>
      <c r="H5296"/>
      <c r="I5296"/>
    </row>
    <row r="5297" spans="1:9" ht="12.75" x14ac:dyDescent="0.2">
      <c r="A5297"/>
      <c r="B5297"/>
      <c r="C5297"/>
      <c r="D5297"/>
      <c r="E5297"/>
      <c r="F5297"/>
      <c r="G5297"/>
      <c r="H5297"/>
      <c r="I5297"/>
    </row>
    <row r="5298" spans="1:9" ht="12.75" x14ac:dyDescent="0.2">
      <c r="A5298"/>
      <c r="B5298"/>
      <c r="C5298"/>
      <c r="D5298"/>
      <c r="E5298"/>
      <c r="F5298"/>
      <c r="G5298"/>
      <c r="H5298"/>
      <c r="I5298"/>
    </row>
    <row r="5299" spans="1:9" ht="12.75" x14ac:dyDescent="0.2">
      <c r="A5299"/>
      <c r="B5299"/>
      <c r="C5299"/>
      <c r="D5299"/>
      <c r="E5299"/>
      <c r="F5299"/>
      <c r="G5299"/>
      <c r="H5299"/>
      <c r="I5299"/>
    </row>
    <row r="5300" spans="1:9" ht="12.75" x14ac:dyDescent="0.2">
      <c r="A5300"/>
      <c r="B5300"/>
      <c r="C5300"/>
      <c r="D5300"/>
      <c r="E5300"/>
      <c r="F5300"/>
      <c r="G5300"/>
      <c r="H5300"/>
      <c r="I5300"/>
    </row>
    <row r="5301" spans="1:9" ht="12.75" x14ac:dyDescent="0.2">
      <c r="A5301"/>
      <c r="B5301"/>
      <c r="C5301"/>
      <c r="D5301"/>
      <c r="E5301"/>
      <c r="F5301"/>
      <c r="G5301"/>
      <c r="H5301"/>
      <c r="I5301"/>
    </row>
    <row r="5302" spans="1:9" ht="12.75" x14ac:dyDescent="0.2">
      <c r="A5302"/>
      <c r="B5302"/>
      <c r="C5302"/>
      <c r="D5302"/>
      <c r="E5302"/>
      <c r="F5302"/>
      <c r="G5302"/>
      <c r="H5302"/>
      <c r="I5302"/>
    </row>
    <row r="5303" spans="1:9" ht="12.75" x14ac:dyDescent="0.2">
      <c r="A5303"/>
      <c r="B5303"/>
      <c r="C5303"/>
      <c r="D5303"/>
      <c r="E5303"/>
      <c r="F5303"/>
      <c r="G5303"/>
      <c r="H5303"/>
      <c r="I5303"/>
    </row>
    <row r="5304" spans="1:9" ht="12.75" x14ac:dyDescent="0.2">
      <c r="A5304"/>
      <c r="B5304"/>
      <c r="C5304"/>
      <c r="D5304"/>
      <c r="E5304"/>
      <c r="F5304"/>
      <c r="G5304"/>
      <c r="H5304"/>
      <c r="I5304"/>
    </row>
    <row r="5305" spans="1:9" ht="12.75" x14ac:dyDescent="0.2">
      <c r="A5305"/>
      <c r="B5305"/>
      <c r="C5305"/>
      <c r="D5305"/>
      <c r="E5305"/>
      <c r="F5305"/>
      <c r="G5305"/>
      <c r="H5305"/>
      <c r="I5305"/>
    </row>
    <row r="5306" spans="1:9" ht="12.75" x14ac:dyDescent="0.2">
      <c r="A5306"/>
      <c r="B5306"/>
      <c r="C5306"/>
      <c r="D5306"/>
      <c r="E5306"/>
      <c r="F5306"/>
      <c r="G5306"/>
      <c r="H5306"/>
      <c r="I5306"/>
    </row>
    <row r="5307" spans="1:9" ht="12.75" x14ac:dyDescent="0.2">
      <c r="A5307"/>
      <c r="B5307"/>
      <c r="C5307"/>
      <c r="D5307"/>
      <c r="E5307"/>
      <c r="F5307"/>
      <c r="G5307"/>
      <c r="H5307"/>
      <c r="I5307"/>
    </row>
    <row r="5308" spans="1:9" ht="12.75" x14ac:dyDescent="0.2">
      <c r="A5308"/>
      <c r="B5308"/>
      <c r="C5308"/>
      <c r="D5308"/>
      <c r="E5308"/>
      <c r="F5308"/>
      <c r="G5308"/>
      <c r="H5308"/>
      <c r="I5308"/>
    </row>
    <row r="5309" spans="1:9" ht="12.75" x14ac:dyDescent="0.2">
      <c r="A5309"/>
      <c r="B5309"/>
      <c r="C5309"/>
      <c r="D5309"/>
      <c r="E5309"/>
      <c r="F5309"/>
      <c r="G5309"/>
      <c r="H5309"/>
      <c r="I5309"/>
    </row>
    <row r="5310" spans="1:9" ht="12.75" x14ac:dyDescent="0.2">
      <c r="A5310"/>
      <c r="B5310"/>
      <c r="C5310"/>
      <c r="D5310"/>
      <c r="E5310"/>
      <c r="F5310"/>
      <c r="G5310"/>
      <c r="H5310"/>
      <c r="I5310"/>
    </row>
    <row r="5311" spans="1:9" ht="12.75" x14ac:dyDescent="0.2">
      <c r="A5311"/>
      <c r="B5311"/>
      <c r="C5311"/>
      <c r="D5311"/>
      <c r="E5311"/>
      <c r="F5311"/>
      <c r="G5311"/>
      <c r="H5311"/>
      <c r="I5311"/>
    </row>
    <row r="5312" spans="1:9" ht="12.75" x14ac:dyDescent="0.2">
      <c r="A5312"/>
      <c r="B5312"/>
      <c r="C5312"/>
      <c r="D5312"/>
      <c r="E5312"/>
      <c r="F5312"/>
      <c r="G5312"/>
      <c r="H5312"/>
      <c r="I5312"/>
    </row>
    <row r="5313" spans="1:9" ht="12.75" x14ac:dyDescent="0.2">
      <c r="A5313"/>
      <c r="B5313"/>
      <c r="C5313"/>
      <c r="D5313"/>
      <c r="E5313"/>
      <c r="F5313"/>
      <c r="G5313"/>
      <c r="H5313"/>
      <c r="I5313"/>
    </row>
    <row r="5314" spans="1:9" ht="12.75" x14ac:dyDescent="0.2">
      <c r="A5314"/>
      <c r="B5314"/>
      <c r="C5314"/>
      <c r="D5314"/>
      <c r="E5314"/>
      <c r="F5314"/>
      <c r="G5314"/>
      <c r="H5314"/>
      <c r="I5314"/>
    </row>
    <row r="5315" spans="1:9" ht="12.75" x14ac:dyDescent="0.2">
      <c r="A5315"/>
      <c r="B5315"/>
      <c r="C5315"/>
      <c r="D5315"/>
      <c r="E5315"/>
      <c r="F5315"/>
      <c r="G5315"/>
      <c r="H5315"/>
      <c r="I5315"/>
    </row>
    <row r="5316" spans="1:9" ht="12.75" x14ac:dyDescent="0.2">
      <c r="A5316"/>
      <c r="B5316"/>
      <c r="C5316"/>
      <c r="D5316"/>
      <c r="E5316"/>
      <c r="F5316"/>
      <c r="G5316"/>
      <c r="H5316"/>
      <c r="I5316"/>
    </row>
    <row r="5317" spans="1:9" ht="12.75" x14ac:dyDescent="0.2">
      <c r="A5317"/>
      <c r="B5317"/>
      <c r="C5317"/>
      <c r="D5317"/>
      <c r="E5317"/>
      <c r="F5317"/>
      <c r="G5317"/>
      <c r="H5317"/>
      <c r="I5317"/>
    </row>
    <row r="5318" spans="1:9" ht="12.75" x14ac:dyDescent="0.2">
      <c r="A5318"/>
      <c r="B5318"/>
      <c r="C5318"/>
      <c r="D5318"/>
      <c r="E5318"/>
      <c r="F5318"/>
      <c r="G5318"/>
      <c r="H5318"/>
      <c r="I5318"/>
    </row>
    <row r="5319" spans="1:9" ht="12.75" x14ac:dyDescent="0.2">
      <c r="A5319"/>
      <c r="B5319"/>
      <c r="C5319"/>
      <c r="D5319"/>
      <c r="E5319"/>
      <c r="F5319"/>
      <c r="G5319"/>
      <c r="H5319"/>
      <c r="I5319"/>
    </row>
    <row r="5320" spans="1:9" ht="12.75" x14ac:dyDescent="0.2">
      <c r="A5320"/>
      <c r="B5320"/>
      <c r="C5320"/>
      <c r="D5320"/>
      <c r="E5320"/>
      <c r="F5320"/>
      <c r="G5320"/>
      <c r="H5320"/>
      <c r="I5320"/>
    </row>
    <row r="5321" spans="1:9" ht="12.75" x14ac:dyDescent="0.2">
      <c r="A5321"/>
      <c r="B5321"/>
      <c r="C5321"/>
      <c r="D5321"/>
      <c r="E5321"/>
      <c r="F5321"/>
      <c r="G5321"/>
      <c r="H5321"/>
      <c r="I5321"/>
    </row>
    <row r="5322" spans="1:9" ht="12.75" x14ac:dyDescent="0.2">
      <c r="A5322"/>
      <c r="B5322"/>
      <c r="C5322"/>
      <c r="D5322"/>
      <c r="E5322"/>
      <c r="F5322"/>
      <c r="G5322"/>
      <c r="H5322"/>
      <c r="I5322"/>
    </row>
    <row r="5323" spans="1:9" ht="12.75" x14ac:dyDescent="0.2">
      <c r="A5323"/>
      <c r="B5323"/>
      <c r="C5323"/>
      <c r="D5323"/>
      <c r="E5323"/>
      <c r="F5323"/>
      <c r="G5323"/>
      <c r="H5323"/>
      <c r="I5323"/>
    </row>
    <row r="5324" spans="1:9" ht="12.75" x14ac:dyDescent="0.2">
      <c r="A5324"/>
      <c r="B5324"/>
      <c r="C5324"/>
      <c r="D5324"/>
      <c r="E5324"/>
      <c r="F5324"/>
      <c r="G5324"/>
      <c r="H5324"/>
      <c r="I5324"/>
    </row>
    <row r="5325" spans="1:9" ht="12.75" x14ac:dyDescent="0.2">
      <c r="A5325"/>
      <c r="B5325"/>
      <c r="C5325"/>
      <c r="D5325"/>
      <c r="E5325"/>
      <c r="F5325"/>
      <c r="G5325"/>
      <c r="H5325"/>
      <c r="I5325"/>
    </row>
    <row r="5326" spans="1:9" ht="12.75" x14ac:dyDescent="0.2">
      <c r="A5326"/>
      <c r="B5326"/>
      <c r="C5326"/>
      <c r="D5326"/>
      <c r="E5326"/>
      <c r="F5326"/>
      <c r="G5326"/>
      <c r="H5326"/>
      <c r="I5326"/>
    </row>
    <row r="5327" spans="1:9" ht="12.75" x14ac:dyDescent="0.2">
      <c r="A5327"/>
      <c r="B5327"/>
      <c r="C5327"/>
      <c r="D5327"/>
      <c r="E5327"/>
      <c r="F5327"/>
      <c r="G5327"/>
      <c r="H5327"/>
      <c r="I5327"/>
    </row>
    <row r="5328" spans="1:9" ht="12.75" x14ac:dyDescent="0.2">
      <c r="A5328"/>
      <c r="B5328"/>
      <c r="C5328"/>
      <c r="D5328"/>
      <c r="E5328"/>
      <c r="F5328"/>
      <c r="G5328"/>
      <c r="H5328"/>
      <c r="I5328"/>
    </row>
    <row r="5329" spans="1:9" ht="12.75" x14ac:dyDescent="0.2">
      <c r="A5329"/>
      <c r="B5329"/>
      <c r="C5329"/>
      <c r="D5329"/>
      <c r="E5329"/>
      <c r="F5329"/>
      <c r="G5329"/>
      <c r="H5329"/>
      <c r="I5329"/>
    </row>
    <row r="5330" spans="1:9" ht="12.75" x14ac:dyDescent="0.2">
      <c r="A5330"/>
      <c r="B5330"/>
      <c r="C5330"/>
      <c r="D5330"/>
      <c r="E5330"/>
      <c r="F5330"/>
      <c r="G5330"/>
      <c r="H5330"/>
      <c r="I5330"/>
    </row>
    <row r="5331" spans="1:9" ht="12.75" x14ac:dyDescent="0.2">
      <c r="A5331"/>
      <c r="B5331"/>
      <c r="C5331"/>
      <c r="D5331"/>
      <c r="E5331"/>
      <c r="F5331"/>
      <c r="G5331"/>
      <c r="H5331"/>
      <c r="I5331"/>
    </row>
    <row r="5332" spans="1:9" ht="12.75" x14ac:dyDescent="0.2">
      <c r="A5332"/>
      <c r="B5332"/>
      <c r="C5332"/>
      <c r="D5332"/>
      <c r="E5332"/>
      <c r="F5332"/>
      <c r="G5332"/>
      <c r="H5332"/>
      <c r="I5332"/>
    </row>
    <row r="5333" spans="1:9" ht="12.75" x14ac:dyDescent="0.2">
      <c r="A5333"/>
      <c r="B5333"/>
      <c r="C5333"/>
      <c r="D5333"/>
      <c r="E5333"/>
      <c r="F5333"/>
      <c r="G5333"/>
      <c r="H5333"/>
      <c r="I5333"/>
    </row>
    <row r="5334" spans="1:9" ht="12.75" x14ac:dyDescent="0.2">
      <c r="A5334"/>
      <c r="B5334"/>
      <c r="C5334"/>
      <c r="D5334"/>
      <c r="E5334"/>
      <c r="F5334"/>
      <c r="G5334"/>
      <c r="H5334"/>
      <c r="I5334"/>
    </row>
    <row r="5335" spans="1:9" ht="12.75" x14ac:dyDescent="0.2">
      <c r="A5335"/>
      <c r="B5335"/>
      <c r="C5335"/>
      <c r="D5335"/>
      <c r="E5335"/>
      <c r="F5335"/>
      <c r="G5335"/>
      <c r="H5335"/>
      <c r="I5335"/>
    </row>
    <row r="5336" spans="1:9" ht="12.75" x14ac:dyDescent="0.2">
      <c r="A5336"/>
      <c r="B5336"/>
      <c r="C5336"/>
      <c r="D5336"/>
      <c r="E5336"/>
      <c r="F5336"/>
      <c r="G5336"/>
      <c r="H5336"/>
      <c r="I5336"/>
    </row>
    <row r="5337" spans="1:9" ht="12.75" x14ac:dyDescent="0.2">
      <c r="A5337"/>
      <c r="B5337"/>
      <c r="C5337"/>
      <c r="D5337"/>
      <c r="E5337"/>
      <c r="F5337"/>
      <c r="G5337"/>
      <c r="H5337"/>
      <c r="I5337"/>
    </row>
    <row r="5338" spans="1:9" ht="12.75" x14ac:dyDescent="0.2">
      <c r="A5338"/>
      <c r="B5338"/>
      <c r="C5338"/>
      <c r="D5338"/>
      <c r="E5338"/>
      <c r="F5338"/>
      <c r="G5338"/>
      <c r="H5338"/>
      <c r="I5338"/>
    </row>
    <row r="5339" spans="1:9" ht="12.75" x14ac:dyDescent="0.2">
      <c r="A5339"/>
      <c r="B5339"/>
      <c r="C5339"/>
      <c r="D5339"/>
      <c r="E5339"/>
      <c r="F5339"/>
      <c r="G5339"/>
      <c r="H5339"/>
      <c r="I5339"/>
    </row>
    <row r="5340" spans="1:9" ht="12.75" x14ac:dyDescent="0.2">
      <c r="A5340"/>
      <c r="B5340"/>
      <c r="C5340"/>
      <c r="D5340"/>
      <c r="E5340"/>
      <c r="F5340"/>
      <c r="G5340"/>
      <c r="H5340"/>
      <c r="I5340"/>
    </row>
    <row r="5341" spans="1:9" ht="12.75" x14ac:dyDescent="0.2">
      <c r="A5341"/>
      <c r="B5341"/>
      <c r="C5341"/>
      <c r="D5341"/>
      <c r="E5341"/>
      <c r="F5341"/>
      <c r="G5341"/>
      <c r="H5341"/>
      <c r="I5341"/>
    </row>
    <row r="5342" spans="1:9" ht="12.75" x14ac:dyDescent="0.2">
      <c r="A5342"/>
      <c r="B5342"/>
      <c r="C5342"/>
      <c r="D5342"/>
      <c r="E5342"/>
      <c r="F5342"/>
      <c r="G5342"/>
      <c r="H5342"/>
      <c r="I5342"/>
    </row>
    <row r="5343" spans="1:9" ht="12.75" x14ac:dyDescent="0.2">
      <c r="A5343"/>
      <c r="B5343"/>
      <c r="C5343"/>
      <c r="D5343"/>
      <c r="E5343"/>
      <c r="F5343"/>
      <c r="G5343"/>
      <c r="H5343"/>
      <c r="I5343"/>
    </row>
    <row r="5344" spans="1:9" ht="12.75" x14ac:dyDescent="0.2">
      <c r="A5344"/>
      <c r="B5344"/>
      <c r="C5344"/>
      <c r="D5344"/>
      <c r="E5344"/>
      <c r="F5344"/>
      <c r="G5344"/>
      <c r="H5344"/>
      <c r="I5344"/>
    </row>
    <row r="5345" spans="1:9" ht="12.75" x14ac:dyDescent="0.2">
      <c r="A5345"/>
      <c r="B5345"/>
      <c r="C5345"/>
      <c r="D5345"/>
      <c r="E5345"/>
      <c r="F5345"/>
      <c r="G5345"/>
      <c r="H5345"/>
      <c r="I5345"/>
    </row>
    <row r="5346" spans="1:9" ht="12.75" x14ac:dyDescent="0.2">
      <c r="A5346"/>
      <c r="B5346"/>
      <c r="C5346"/>
      <c r="D5346"/>
      <c r="E5346"/>
      <c r="F5346"/>
      <c r="G5346"/>
      <c r="H5346"/>
      <c r="I5346"/>
    </row>
    <row r="5347" spans="1:9" ht="12.75" x14ac:dyDescent="0.2">
      <c r="A5347"/>
      <c r="B5347"/>
      <c r="C5347"/>
      <c r="D5347"/>
      <c r="E5347"/>
      <c r="F5347"/>
      <c r="G5347"/>
      <c r="H5347"/>
      <c r="I5347"/>
    </row>
    <row r="5348" spans="1:9" ht="12.75" x14ac:dyDescent="0.2">
      <c r="A5348"/>
      <c r="B5348"/>
      <c r="C5348"/>
      <c r="D5348"/>
      <c r="E5348"/>
      <c r="F5348"/>
      <c r="G5348"/>
      <c r="H5348"/>
      <c r="I5348"/>
    </row>
    <row r="5349" spans="1:9" ht="12.75" x14ac:dyDescent="0.2">
      <c r="A5349"/>
      <c r="B5349"/>
      <c r="C5349"/>
      <c r="D5349"/>
      <c r="E5349"/>
      <c r="F5349"/>
      <c r="G5349"/>
      <c r="H5349"/>
      <c r="I5349"/>
    </row>
    <row r="5350" spans="1:9" ht="12.75" x14ac:dyDescent="0.2">
      <c r="A5350"/>
      <c r="B5350"/>
      <c r="C5350"/>
      <c r="D5350"/>
      <c r="E5350"/>
      <c r="F5350"/>
      <c r="G5350"/>
      <c r="H5350"/>
      <c r="I5350"/>
    </row>
    <row r="5351" spans="1:9" ht="12.75" x14ac:dyDescent="0.2">
      <c r="A5351"/>
      <c r="B5351"/>
      <c r="C5351"/>
      <c r="D5351"/>
      <c r="E5351"/>
      <c r="F5351"/>
      <c r="G5351"/>
      <c r="H5351"/>
      <c r="I5351"/>
    </row>
    <row r="5352" spans="1:9" ht="12.75" x14ac:dyDescent="0.2">
      <c r="A5352"/>
      <c r="B5352"/>
      <c r="C5352"/>
      <c r="D5352"/>
      <c r="E5352"/>
      <c r="F5352"/>
      <c r="G5352"/>
      <c r="H5352"/>
      <c r="I5352"/>
    </row>
    <row r="5353" spans="1:9" ht="12.75" x14ac:dyDescent="0.2">
      <c r="A5353"/>
      <c r="B5353"/>
      <c r="C5353"/>
      <c r="D5353"/>
      <c r="E5353"/>
      <c r="F5353"/>
      <c r="G5353"/>
      <c r="H5353"/>
      <c r="I5353"/>
    </row>
    <row r="5354" spans="1:9" ht="12.75" x14ac:dyDescent="0.2">
      <c r="A5354"/>
      <c r="B5354"/>
      <c r="C5354"/>
      <c r="D5354"/>
      <c r="E5354"/>
      <c r="F5354"/>
      <c r="G5354"/>
      <c r="H5354"/>
      <c r="I5354"/>
    </row>
    <row r="5355" spans="1:9" ht="12.75" x14ac:dyDescent="0.2">
      <c r="A5355"/>
      <c r="B5355"/>
      <c r="C5355"/>
      <c r="D5355"/>
      <c r="E5355"/>
      <c r="F5355"/>
      <c r="G5355"/>
      <c r="H5355"/>
      <c r="I5355"/>
    </row>
    <row r="5356" spans="1:9" ht="12.75" x14ac:dyDescent="0.2">
      <c r="A5356"/>
      <c r="B5356"/>
      <c r="C5356"/>
      <c r="D5356"/>
      <c r="E5356"/>
      <c r="F5356"/>
      <c r="G5356"/>
      <c r="H5356"/>
      <c r="I5356"/>
    </row>
    <row r="5357" spans="1:9" ht="12.75" x14ac:dyDescent="0.2">
      <c r="A5357"/>
      <c r="B5357"/>
      <c r="C5357"/>
      <c r="D5357"/>
      <c r="E5357"/>
      <c r="F5357"/>
      <c r="G5357"/>
      <c r="H5357"/>
      <c r="I5357"/>
    </row>
    <row r="5358" spans="1:9" ht="12.75" x14ac:dyDescent="0.2">
      <c r="A5358"/>
      <c r="B5358"/>
      <c r="C5358"/>
      <c r="D5358"/>
      <c r="E5358"/>
      <c r="F5358"/>
      <c r="G5358"/>
      <c r="H5358"/>
      <c r="I5358"/>
    </row>
    <row r="5359" spans="1:9" ht="12.75" x14ac:dyDescent="0.2">
      <c r="A5359"/>
      <c r="B5359"/>
      <c r="C5359"/>
      <c r="D5359"/>
      <c r="E5359"/>
      <c r="F5359"/>
      <c r="G5359"/>
      <c r="H5359"/>
      <c r="I5359"/>
    </row>
    <row r="5360" spans="1:9" ht="12.75" x14ac:dyDescent="0.2">
      <c r="A5360"/>
      <c r="B5360"/>
      <c r="C5360"/>
      <c r="D5360"/>
      <c r="E5360"/>
      <c r="F5360"/>
      <c r="G5360"/>
      <c r="H5360"/>
      <c r="I5360"/>
    </row>
    <row r="5361" spans="1:9" ht="12.75" x14ac:dyDescent="0.2">
      <c r="A5361"/>
      <c r="B5361"/>
      <c r="C5361"/>
      <c r="D5361"/>
      <c r="E5361"/>
      <c r="F5361"/>
      <c r="G5361"/>
      <c r="H5361"/>
      <c r="I5361"/>
    </row>
    <row r="5362" spans="1:9" ht="12.75" x14ac:dyDescent="0.2">
      <c r="A5362"/>
      <c r="B5362"/>
      <c r="C5362"/>
      <c r="D5362"/>
      <c r="E5362"/>
      <c r="F5362"/>
      <c r="G5362"/>
      <c r="H5362"/>
      <c r="I5362"/>
    </row>
    <row r="5363" spans="1:9" ht="12.75" x14ac:dyDescent="0.2">
      <c r="A5363"/>
      <c r="B5363"/>
      <c r="C5363"/>
      <c r="D5363"/>
      <c r="E5363"/>
      <c r="F5363"/>
      <c r="G5363"/>
      <c r="H5363"/>
      <c r="I5363"/>
    </row>
    <row r="5364" spans="1:9" ht="12.75" x14ac:dyDescent="0.2">
      <c r="A5364"/>
      <c r="B5364"/>
      <c r="C5364"/>
      <c r="D5364"/>
      <c r="E5364"/>
      <c r="F5364"/>
      <c r="G5364"/>
      <c r="H5364"/>
      <c r="I5364"/>
    </row>
    <row r="5365" spans="1:9" ht="12.75" x14ac:dyDescent="0.2">
      <c r="A5365"/>
      <c r="B5365"/>
      <c r="C5365"/>
      <c r="D5365"/>
      <c r="E5365"/>
      <c r="F5365"/>
      <c r="G5365"/>
      <c r="H5365"/>
      <c r="I5365"/>
    </row>
    <row r="5366" spans="1:9" ht="12.75" x14ac:dyDescent="0.2">
      <c r="A5366"/>
      <c r="B5366"/>
      <c r="C5366"/>
      <c r="D5366"/>
      <c r="E5366"/>
      <c r="F5366"/>
      <c r="G5366"/>
      <c r="H5366"/>
      <c r="I5366"/>
    </row>
    <row r="5367" spans="1:9" ht="12.75" x14ac:dyDescent="0.2">
      <c r="A5367"/>
      <c r="B5367"/>
      <c r="C5367"/>
      <c r="D5367"/>
      <c r="E5367"/>
      <c r="F5367"/>
      <c r="G5367"/>
      <c r="H5367"/>
      <c r="I5367"/>
    </row>
    <row r="5368" spans="1:9" ht="12.75" x14ac:dyDescent="0.2">
      <c r="A5368"/>
      <c r="B5368"/>
      <c r="C5368"/>
      <c r="D5368"/>
      <c r="E5368"/>
      <c r="F5368"/>
      <c r="G5368"/>
      <c r="H5368"/>
      <c r="I5368"/>
    </row>
    <row r="5369" spans="1:9" ht="12.75" x14ac:dyDescent="0.2">
      <c r="A5369"/>
      <c r="B5369"/>
      <c r="C5369"/>
      <c r="D5369"/>
      <c r="E5369"/>
      <c r="F5369"/>
      <c r="G5369"/>
      <c r="H5369"/>
      <c r="I5369"/>
    </row>
    <row r="5370" spans="1:9" ht="12.75" x14ac:dyDescent="0.2">
      <c r="A5370"/>
      <c r="B5370"/>
      <c r="C5370"/>
      <c r="D5370"/>
      <c r="E5370"/>
      <c r="F5370"/>
      <c r="G5370"/>
      <c r="H5370"/>
      <c r="I5370"/>
    </row>
    <row r="5371" spans="1:9" ht="12.75" x14ac:dyDescent="0.2">
      <c r="A5371"/>
      <c r="B5371"/>
      <c r="C5371"/>
      <c r="D5371"/>
      <c r="E5371"/>
      <c r="F5371"/>
      <c r="G5371"/>
      <c r="H5371"/>
      <c r="I5371"/>
    </row>
    <row r="5372" spans="1:9" ht="12.75" x14ac:dyDescent="0.2">
      <c r="A5372"/>
      <c r="B5372"/>
      <c r="C5372"/>
      <c r="D5372"/>
      <c r="E5372"/>
      <c r="F5372"/>
      <c r="G5372"/>
      <c r="H5372"/>
      <c r="I5372"/>
    </row>
    <row r="5373" spans="1:9" ht="12.75" x14ac:dyDescent="0.2">
      <c r="A5373"/>
      <c r="B5373"/>
      <c r="C5373"/>
      <c r="D5373"/>
      <c r="E5373"/>
      <c r="F5373"/>
      <c r="G5373"/>
      <c r="H5373"/>
      <c r="I5373"/>
    </row>
    <row r="5374" spans="1:9" ht="12.75" x14ac:dyDescent="0.2">
      <c r="A5374"/>
      <c r="B5374"/>
      <c r="C5374"/>
      <c r="D5374"/>
      <c r="E5374"/>
      <c r="F5374"/>
      <c r="G5374"/>
      <c r="H5374"/>
      <c r="I5374"/>
    </row>
    <row r="5375" spans="1:9" ht="12.75" x14ac:dyDescent="0.2">
      <c r="A5375"/>
      <c r="B5375"/>
      <c r="C5375"/>
      <c r="D5375"/>
      <c r="E5375"/>
      <c r="F5375"/>
      <c r="G5375"/>
      <c r="H5375"/>
      <c r="I5375"/>
    </row>
    <row r="5376" spans="1:9" ht="12.75" x14ac:dyDescent="0.2">
      <c r="A5376"/>
      <c r="B5376"/>
      <c r="C5376"/>
      <c r="D5376"/>
      <c r="E5376"/>
      <c r="F5376"/>
      <c r="G5376"/>
      <c r="H5376"/>
      <c r="I5376"/>
    </row>
    <row r="5377" spans="1:9" ht="12.75" x14ac:dyDescent="0.2">
      <c r="A5377"/>
      <c r="B5377"/>
      <c r="C5377"/>
      <c r="D5377"/>
      <c r="E5377"/>
      <c r="F5377"/>
      <c r="G5377"/>
      <c r="H5377"/>
      <c r="I5377"/>
    </row>
    <row r="5378" spans="1:9" ht="12.75" x14ac:dyDescent="0.2">
      <c r="A5378"/>
      <c r="B5378"/>
      <c r="C5378"/>
      <c r="D5378"/>
      <c r="E5378"/>
      <c r="F5378"/>
      <c r="G5378"/>
      <c r="H5378"/>
      <c r="I5378"/>
    </row>
    <row r="5379" spans="1:9" ht="12.75" x14ac:dyDescent="0.2">
      <c r="A5379"/>
      <c r="B5379"/>
      <c r="C5379"/>
      <c r="D5379"/>
      <c r="E5379"/>
      <c r="F5379"/>
      <c r="G5379"/>
      <c r="H5379"/>
      <c r="I5379"/>
    </row>
    <row r="5380" spans="1:9" ht="12.75" x14ac:dyDescent="0.2">
      <c r="A5380"/>
      <c r="B5380"/>
      <c r="C5380"/>
      <c r="D5380"/>
      <c r="E5380"/>
      <c r="F5380"/>
      <c r="G5380"/>
      <c r="H5380"/>
      <c r="I5380"/>
    </row>
    <row r="5381" spans="1:9" ht="12.75" x14ac:dyDescent="0.2">
      <c r="A5381"/>
      <c r="B5381"/>
      <c r="C5381"/>
      <c r="D5381"/>
      <c r="E5381"/>
      <c r="F5381"/>
      <c r="G5381"/>
      <c r="H5381"/>
      <c r="I5381"/>
    </row>
    <row r="5382" spans="1:9" ht="12.75" x14ac:dyDescent="0.2">
      <c r="A5382"/>
      <c r="B5382"/>
      <c r="C5382"/>
      <c r="D5382"/>
      <c r="E5382"/>
      <c r="F5382"/>
      <c r="G5382"/>
      <c r="H5382"/>
      <c r="I5382"/>
    </row>
    <row r="5383" spans="1:9" ht="12.75" x14ac:dyDescent="0.2">
      <c r="A5383"/>
      <c r="B5383"/>
      <c r="C5383"/>
      <c r="D5383"/>
      <c r="E5383"/>
      <c r="F5383"/>
      <c r="G5383"/>
      <c r="H5383"/>
      <c r="I5383"/>
    </row>
    <row r="5384" spans="1:9" ht="12.75" x14ac:dyDescent="0.2">
      <c r="A5384"/>
      <c r="B5384"/>
      <c r="C5384"/>
      <c r="D5384"/>
      <c r="E5384"/>
      <c r="F5384"/>
      <c r="G5384"/>
      <c r="H5384"/>
      <c r="I5384"/>
    </row>
    <row r="5385" spans="1:9" ht="12.75" x14ac:dyDescent="0.2">
      <c r="A5385"/>
      <c r="B5385"/>
      <c r="C5385"/>
      <c r="D5385"/>
      <c r="E5385"/>
      <c r="F5385"/>
      <c r="G5385"/>
      <c r="H5385"/>
      <c r="I5385"/>
    </row>
    <row r="5386" spans="1:9" ht="12.75" x14ac:dyDescent="0.2">
      <c r="A5386"/>
      <c r="B5386"/>
      <c r="C5386"/>
      <c r="D5386"/>
      <c r="E5386"/>
      <c r="F5386"/>
      <c r="G5386"/>
      <c r="H5386"/>
      <c r="I5386"/>
    </row>
    <row r="5387" spans="1:9" ht="12.75" x14ac:dyDescent="0.2">
      <c r="A5387"/>
      <c r="B5387"/>
      <c r="C5387"/>
      <c r="D5387"/>
      <c r="E5387"/>
      <c r="F5387"/>
      <c r="G5387"/>
      <c r="H5387"/>
      <c r="I5387"/>
    </row>
    <row r="5388" spans="1:9" ht="12.75" x14ac:dyDescent="0.2">
      <c r="A5388"/>
      <c r="B5388"/>
      <c r="C5388"/>
      <c r="D5388"/>
      <c r="E5388"/>
      <c r="F5388"/>
      <c r="G5388"/>
      <c r="H5388"/>
      <c r="I5388"/>
    </row>
    <row r="5389" spans="1:9" ht="12.75" x14ac:dyDescent="0.2">
      <c r="A5389"/>
      <c r="B5389"/>
      <c r="C5389"/>
      <c r="D5389"/>
      <c r="E5389"/>
      <c r="F5389"/>
      <c r="G5389"/>
      <c r="H5389"/>
      <c r="I5389"/>
    </row>
    <row r="5390" spans="1:9" ht="12.75" x14ac:dyDescent="0.2">
      <c r="A5390"/>
      <c r="B5390"/>
      <c r="C5390"/>
      <c r="D5390"/>
      <c r="E5390"/>
      <c r="F5390"/>
      <c r="G5390"/>
      <c r="H5390"/>
      <c r="I5390"/>
    </row>
    <row r="5391" spans="1:9" ht="12.75" x14ac:dyDescent="0.2">
      <c r="A5391"/>
      <c r="B5391"/>
      <c r="C5391"/>
      <c r="D5391"/>
      <c r="E5391"/>
      <c r="F5391"/>
      <c r="G5391"/>
      <c r="H5391"/>
      <c r="I5391"/>
    </row>
    <row r="5392" spans="1:9" ht="12.75" x14ac:dyDescent="0.2">
      <c r="A5392"/>
      <c r="B5392"/>
      <c r="C5392"/>
      <c r="D5392"/>
      <c r="E5392"/>
      <c r="F5392"/>
      <c r="G5392"/>
      <c r="H5392"/>
      <c r="I5392"/>
    </row>
    <row r="5393" spans="1:9" ht="12.75" x14ac:dyDescent="0.2">
      <c r="A5393"/>
      <c r="B5393"/>
      <c r="C5393"/>
      <c r="D5393"/>
      <c r="E5393"/>
      <c r="F5393"/>
      <c r="G5393"/>
      <c r="H5393"/>
      <c r="I5393"/>
    </row>
    <row r="5394" spans="1:9" ht="12.75" x14ac:dyDescent="0.2">
      <c r="A5394"/>
      <c r="B5394"/>
      <c r="C5394"/>
      <c r="D5394"/>
      <c r="E5394"/>
      <c r="F5394"/>
      <c r="G5394"/>
      <c r="H5394"/>
      <c r="I5394"/>
    </row>
    <row r="5395" spans="1:9" ht="12.75" x14ac:dyDescent="0.2">
      <c r="A5395"/>
      <c r="B5395"/>
      <c r="C5395"/>
      <c r="D5395"/>
      <c r="E5395"/>
      <c r="F5395"/>
      <c r="G5395"/>
      <c r="H5395"/>
      <c r="I5395"/>
    </row>
    <row r="5396" spans="1:9" ht="12.75" x14ac:dyDescent="0.2">
      <c r="A5396"/>
      <c r="B5396"/>
      <c r="C5396"/>
      <c r="D5396"/>
      <c r="E5396"/>
      <c r="F5396"/>
      <c r="G5396"/>
      <c r="H5396"/>
      <c r="I5396"/>
    </row>
  </sheetData>
  <mergeCells count="5">
    <mergeCell ref="A2:I2"/>
    <mergeCell ref="A4:I4"/>
    <mergeCell ref="A6:D6"/>
    <mergeCell ref="A1:I1"/>
    <mergeCell ref="A18:D18"/>
  </mergeCells>
  <pageMargins left="0.77" right="0.23" top="0.48" bottom="0.3" header="0.2" footer="0.2"/>
  <pageSetup paperSize="9" orientation="landscape" r:id="rId1"/>
  <ignoredErrors>
    <ignoredError sqref="H8:I8 H9:H15 I11:I15 H19:I19" evalError="1"/>
    <ignoredError sqref="B9 B14:B15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3"/>
  <sheetViews>
    <sheetView zoomScaleNormal="100" workbookViewId="0">
      <selection activeCell="C10" sqref="C10"/>
    </sheetView>
  </sheetViews>
  <sheetFormatPr defaultColWidth="9.140625" defaultRowHeight="15.75" x14ac:dyDescent="0.25"/>
  <cols>
    <col min="1" max="1" width="9.7109375" style="31" customWidth="1"/>
    <col min="2" max="2" width="39" style="31" customWidth="1"/>
    <col min="3" max="3" width="14.85546875" style="31" customWidth="1"/>
    <col min="4" max="4" width="14.5703125" style="31" customWidth="1"/>
    <col min="5" max="5" width="18.7109375" style="18" customWidth="1"/>
    <col min="6" max="7" width="15.140625" style="18" customWidth="1"/>
    <col min="8" max="9" width="10.7109375" style="18" bestFit="1" customWidth="1"/>
    <col min="10" max="10" width="10.28515625" style="18" bestFit="1" customWidth="1"/>
    <col min="11" max="11" width="11.85546875" style="18" bestFit="1" customWidth="1"/>
    <col min="12" max="12" width="15.42578125" style="18" customWidth="1"/>
    <col min="13" max="13" width="9.140625" style="18" customWidth="1"/>
    <col min="14" max="16384" width="9.140625" style="18"/>
  </cols>
  <sheetData>
    <row r="1" spans="1:7" ht="15.75" customHeight="1" x14ac:dyDescent="0.25">
      <c r="A1" s="258" t="s">
        <v>225</v>
      </c>
      <c r="B1" s="258"/>
      <c r="C1" s="258"/>
      <c r="D1" s="258"/>
      <c r="E1" s="258"/>
      <c r="F1" s="7"/>
      <c r="G1" s="29"/>
    </row>
    <row r="2" spans="1:7" s="12" customFormat="1" ht="15.75" customHeight="1" x14ac:dyDescent="0.25">
      <c r="A2" s="258" t="s">
        <v>49</v>
      </c>
      <c r="B2" s="258"/>
      <c r="C2" s="258"/>
      <c r="D2" s="258"/>
      <c r="E2" s="258"/>
    </row>
    <row r="3" spans="1:7" s="24" customFormat="1" x14ac:dyDescent="0.25">
      <c r="A3" s="27"/>
      <c r="B3" s="27"/>
      <c r="C3" s="28"/>
      <c r="D3" s="28"/>
      <c r="E3" s="30"/>
      <c r="F3" s="30"/>
      <c r="G3" s="30"/>
    </row>
    <row r="4" spans="1:7" s="24" customFormat="1" ht="47.25" x14ac:dyDescent="0.25">
      <c r="A4" s="228" t="s">
        <v>44</v>
      </c>
      <c r="B4" s="228" t="s">
        <v>45</v>
      </c>
      <c r="C4" s="229" t="s">
        <v>83</v>
      </c>
      <c r="D4" s="229" t="s">
        <v>84</v>
      </c>
      <c r="E4" s="229" t="s">
        <v>96</v>
      </c>
      <c r="F4" s="30"/>
      <c r="G4" s="30"/>
    </row>
    <row r="5" spans="1:7" s="34" customFormat="1" ht="11.25" x14ac:dyDescent="0.2">
      <c r="A5" s="290">
        <v>1</v>
      </c>
      <c r="B5" s="290"/>
      <c r="C5" s="230">
        <v>2</v>
      </c>
      <c r="D5" s="230">
        <v>3</v>
      </c>
      <c r="E5" s="32" t="s">
        <v>142</v>
      </c>
      <c r="F5" s="33"/>
      <c r="G5" s="33"/>
    </row>
    <row r="6" spans="1:7" s="24" customFormat="1" ht="34.5" customHeight="1" x14ac:dyDescent="0.25">
      <c r="A6" s="231" t="s">
        <v>312</v>
      </c>
      <c r="B6" s="232" t="s">
        <v>311</v>
      </c>
      <c r="C6" s="233">
        <f>C7+C11+C16+C24+C55+C102+C113</f>
        <v>7420713.9301293176</v>
      </c>
      <c r="D6" s="233">
        <f>D7+D11+D16+D24+D55+D102+D113</f>
        <v>7249568.3699999992</v>
      </c>
      <c r="E6" s="233">
        <f>SUM(D6/C6*100)</f>
        <v>97.693677970330597</v>
      </c>
      <c r="F6" s="30"/>
      <c r="G6" s="30"/>
    </row>
    <row r="7" spans="1:7" ht="31.5" x14ac:dyDescent="0.25">
      <c r="A7" s="234" t="s">
        <v>219</v>
      </c>
      <c r="B7" s="242" t="s">
        <v>315</v>
      </c>
      <c r="C7" s="235">
        <f>C8</f>
        <v>4190139.1920689172</v>
      </c>
      <c r="D7" s="235">
        <f>D8</f>
        <v>4047581.28</v>
      </c>
      <c r="E7" s="233">
        <f t="shared" ref="E7:E70" si="0">SUM(D7/C7*100)</f>
        <v>96.597776218538272</v>
      </c>
    </row>
    <row r="8" spans="1:7" x14ac:dyDescent="0.25">
      <c r="A8" s="234">
        <v>11</v>
      </c>
      <c r="B8" s="242" t="s">
        <v>34</v>
      </c>
      <c r="C8" s="235">
        <f>SUM(C9:C10)</f>
        <v>4190139.1920689172</v>
      </c>
      <c r="D8" s="235">
        <f>SUM(D9:D10)</f>
        <v>4047581.28</v>
      </c>
      <c r="E8" s="233">
        <f t="shared" si="0"/>
        <v>96.597776218538272</v>
      </c>
    </row>
    <row r="9" spans="1:7" x14ac:dyDescent="0.25">
      <c r="A9" s="236">
        <v>31</v>
      </c>
      <c r="B9" s="237" t="s">
        <v>14</v>
      </c>
      <c r="C9" s="238">
        <v>4126970</v>
      </c>
      <c r="D9" s="238">
        <v>4003179</v>
      </c>
      <c r="E9" s="233">
        <f t="shared" si="0"/>
        <v>97.000438578424365</v>
      </c>
    </row>
    <row r="10" spans="1:7" x14ac:dyDescent="0.25">
      <c r="A10" s="236">
        <v>32</v>
      </c>
      <c r="B10" s="237" t="s">
        <v>15</v>
      </c>
      <c r="C10" s="239">
        <v>63169.192068917306</v>
      </c>
      <c r="D10" s="239">
        <v>44402.28</v>
      </c>
      <c r="E10" s="233">
        <f t="shared" si="0"/>
        <v>70.291036731255502</v>
      </c>
    </row>
    <row r="11" spans="1:7" x14ac:dyDescent="0.25">
      <c r="A11" s="234" t="s">
        <v>226</v>
      </c>
      <c r="B11" s="242" t="s">
        <v>316</v>
      </c>
      <c r="C11" s="235">
        <f>C12</f>
        <v>13286.738060399999</v>
      </c>
      <c r="D11" s="235">
        <f>D12</f>
        <v>29120.799999999999</v>
      </c>
      <c r="E11" s="233">
        <f t="shared" si="0"/>
        <v>219.17192818598633</v>
      </c>
    </row>
    <row r="12" spans="1:7" x14ac:dyDescent="0.25">
      <c r="A12" s="234">
        <v>11</v>
      </c>
      <c r="B12" s="242" t="s">
        <v>34</v>
      </c>
      <c r="C12" s="235">
        <f>SUM(C13:C15)</f>
        <v>13286.738060399999</v>
      </c>
      <c r="D12" s="235">
        <f>SUM(D13:D15)</f>
        <v>29120.799999999999</v>
      </c>
      <c r="E12" s="233">
        <f t="shared" si="0"/>
        <v>219.17192818598633</v>
      </c>
    </row>
    <row r="13" spans="1:7" x14ac:dyDescent="0.25">
      <c r="A13" s="236">
        <v>31</v>
      </c>
      <c r="B13" s="237" t="s">
        <v>14</v>
      </c>
      <c r="C13" s="238">
        <v>7948.7635711999992</v>
      </c>
      <c r="D13" s="238">
        <v>17062.82</v>
      </c>
      <c r="E13" s="233">
        <f t="shared" si="0"/>
        <v>214.66005180758043</v>
      </c>
    </row>
    <row r="14" spans="1:7" x14ac:dyDescent="0.25">
      <c r="A14" s="236">
        <v>32</v>
      </c>
      <c r="B14" s="237" t="s">
        <v>15</v>
      </c>
      <c r="C14" s="239">
        <v>3128.3950868000002</v>
      </c>
      <c r="D14" s="239">
        <v>5907.5</v>
      </c>
      <c r="E14" s="233">
        <f t="shared" si="0"/>
        <v>188.8348445797719</v>
      </c>
    </row>
    <row r="15" spans="1:7" x14ac:dyDescent="0.25">
      <c r="A15" s="236">
        <v>34</v>
      </c>
      <c r="B15" s="237" t="s">
        <v>18</v>
      </c>
      <c r="C15" s="239">
        <v>2209.5794023999997</v>
      </c>
      <c r="D15" s="239">
        <v>6150.48</v>
      </c>
      <c r="E15" s="233">
        <f t="shared" si="0"/>
        <v>278.3552378031527</v>
      </c>
    </row>
    <row r="16" spans="1:7" ht="31.5" x14ac:dyDescent="0.25">
      <c r="A16" s="234" t="s">
        <v>220</v>
      </c>
      <c r="B16" s="242" t="s">
        <v>317</v>
      </c>
      <c r="C16" s="235">
        <f>SUM(C18:C23)</f>
        <v>446519</v>
      </c>
      <c r="D16" s="235">
        <f>SUM(D18:D23)</f>
        <v>336154</v>
      </c>
      <c r="E16" s="233">
        <f t="shared" si="0"/>
        <v>75.283246625563521</v>
      </c>
    </row>
    <row r="17" spans="1:5" x14ac:dyDescent="0.25">
      <c r="A17" s="234">
        <v>11</v>
      </c>
      <c r="B17" s="242" t="s">
        <v>34</v>
      </c>
      <c r="C17" s="235"/>
      <c r="D17" s="235"/>
      <c r="E17" s="233" t="e">
        <f t="shared" si="0"/>
        <v>#DIV/0!</v>
      </c>
    </row>
    <row r="18" spans="1:5" x14ac:dyDescent="0.25">
      <c r="A18" s="236">
        <v>31</v>
      </c>
      <c r="B18" s="237" t="s">
        <v>14</v>
      </c>
      <c r="C18" s="238"/>
      <c r="D18" s="238"/>
      <c r="E18" s="233" t="e">
        <f t="shared" si="0"/>
        <v>#DIV/0!</v>
      </c>
    </row>
    <row r="19" spans="1:5" x14ac:dyDescent="0.25">
      <c r="A19" s="236">
        <v>32</v>
      </c>
      <c r="B19" s="237" t="s">
        <v>15</v>
      </c>
      <c r="C19" s="239">
        <v>366799</v>
      </c>
      <c r="D19" s="291">
        <v>266135</v>
      </c>
      <c r="E19" s="233">
        <f t="shared" si="0"/>
        <v>72.556086576026658</v>
      </c>
    </row>
    <row r="20" spans="1:5" x14ac:dyDescent="0.25">
      <c r="A20" s="236">
        <v>34</v>
      </c>
      <c r="B20" s="237" t="s">
        <v>18</v>
      </c>
      <c r="C20" s="239">
        <v>3320</v>
      </c>
      <c r="D20" s="239">
        <v>2652</v>
      </c>
      <c r="E20" s="233">
        <f t="shared" si="0"/>
        <v>79.879518072289159</v>
      </c>
    </row>
    <row r="21" spans="1:5" ht="31.5" x14ac:dyDescent="0.25">
      <c r="A21" s="240">
        <v>37</v>
      </c>
      <c r="B21" s="241" t="s">
        <v>67</v>
      </c>
      <c r="C21" s="239"/>
      <c r="D21" s="239">
        <v>1993</v>
      </c>
      <c r="E21" s="233" t="e">
        <f t="shared" si="0"/>
        <v>#DIV/0!</v>
      </c>
    </row>
    <row r="22" spans="1:5" x14ac:dyDescent="0.25">
      <c r="A22" s="236">
        <v>41</v>
      </c>
      <c r="B22" s="237" t="s">
        <v>313</v>
      </c>
      <c r="C22" s="239"/>
      <c r="D22" s="239">
        <v>945</v>
      </c>
      <c r="E22" s="233" t="e">
        <f t="shared" si="0"/>
        <v>#DIV/0!</v>
      </c>
    </row>
    <row r="23" spans="1:5" x14ac:dyDescent="0.25">
      <c r="A23" s="236">
        <v>42</v>
      </c>
      <c r="B23" s="237" t="s">
        <v>314</v>
      </c>
      <c r="C23" s="239">
        <v>76400</v>
      </c>
      <c r="D23" s="239">
        <v>64429</v>
      </c>
      <c r="E23" s="233">
        <f t="shared" si="0"/>
        <v>84.331151832460733</v>
      </c>
    </row>
    <row r="24" spans="1:5" ht="31.5" x14ac:dyDescent="0.25">
      <c r="A24" s="234" t="s">
        <v>223</v>
      </c>
      <c r="B24" s="242" t="s">
        <v>318</v>
      </c>
      <c r="C24" s="235">
        <f>C25+C35+C45</f>
        <v>431885</v>
      </c>
      <c r="D24" s="235">
        <f>D25+D35+D45</f>
        <v>442292.13</v>
      </c>
      <c r="E24" s="233">
        <f t="shared" si="0"/>
        <v>102.40969934125982</v>
      </c>
    </row>
    <row r="25" spans="1:5" x14ac:dyDescent="0.25">
      <c r="A25" s="234">
        <v>51</v>
      </c>
      <c r="B25" s="242" t="s">
        <v>228</v>
      </c>
      <c r="C25" s="235">
        <f>SUM(C26:C34)</f>
        <v>61866</v>
      </c>
      <c r="D25" s="235">
        <f>SUM(D26:D34)</f>
        <v>52371.369999999995</v>
      </c>
      <c r="E25" s="233">
        <f t="shared" si="0"/>
        <v>84.652911130507874</v>
      </c>
    </row>
    <row r="26" spans="1:5" x14ac:dyDescent="0.25">
      <c r="A26" s="236">
        <v>31</v>
      </c>
      <c r="B26" s="237" t="s">
        <v>14</v>
      </c>
      <c r="C26" s="238">
        <v>24374</v>
      </c>
      <c r="D26" s="238">
        <v>22157.34</v>
      </c>
      <c r="E26" s="233">
        <f t="shared" si="0"/>
        <v>90.905637154344802</v>
      </c>
    </row>
    <row r="27" spans="1:5" x14ac:dyDescent="0.25">
      <c r="A27" s="236">
        <v>32</v>
      </c>
      <c r="B27" s="237" t="s">
        <v>15</v>
      </c>
      <c r="C27" s="239">
        <v>24033</v>
      </c>
      <c r="D27" s="239">
        <v>17978.3</v>
      </c>
      <c r="E27" s="233">
        <f t="shared" si="0"/>
        <v>74.806724087712723</v>
      </c>
    </row>
    <row r="28" spans="1:5" x14ac:dyDescent="0.25">
      <c r="A28" s="236">
        <v>34</v>
      </c>
      <c r="B28" s="237" t="s">
        <v>18</v>
      </c>
      <c r="C28" s="239"/>
      <c r="D28" s="239"/>
      <c r="E28" s="233" t="e">
        <f t="shared" si="0"/>
        <v>#DIV/0!</v>
      </c>
    </row>
    <row r="29" spans="1:5" x14ac:dyDescent="0.25">
      <c r="A29" s="236">
        <v>35</v>
      </c>
      <c r="B29" s="237" t="s">
        <v>271</v>
      </c>
      <c r="C29" s="239"/>
      <c r="D29" s="239"/>
      <c r="E29" s="233" t="e">
        <f t="shared" si="0"/>
        <v>#DIV/0!</v>
      </c>
    </row>
    <row r="30" spans="1:5" ht="31.5" x14ac:dyDescent="0.25">
      <c r="A30" s="236">
        <v>36</v>
      </c>
      <c r="B30" s="237" t="s">
        <v>275</v>
      </c>
      <c r="C30" s="239"/>
      <c r="D30" s="239"/>
      <c r="E30" s="233" t="e">
        <f t="shared" si="0"/>
        <v>#DIV/0!</v>
      </c>
    </row>
    <row r="31" spans="1:5" ht="31.5" x14ac:dyDescent="0.25">
      <c r="A31" s="240">
        <v>37</v>
      </c>
      <c r="B31" s="241" t="s">
        <v>67</v>
      </c>
      <c r="C31" s="239"/>
      <c r="D31" s="239"/>
      <c r="E31" s="233" t="e">
        <f t="shared" si="0"/>
        <v>#DIV/0!</v>
      </c>
    </row>
    <row r="32" spans="1:5" x14ac:dyDescent="0.25">
      <c r="A32" s="240">
        <v>38</v>
      </c>
      <c r="B32" s="241" t="s">
        <v>188</v>
      </c>
      <c r="C32" s="239"/>
      <c r="D32" s="239"/>
      <c r="E32" s="233" t="e">
        <f t="shared" si="0"/>
        <v>#DIV/0!</v>
      </c>
    </row>
    <row r="33" spans="1:5" x14ac:dyDescent="0.25">
      <c r="A33" s="236">
        <v>41</v>
      </c>
      <c r="B33" s="237" t="s">
        <v>313</v>
      </c>
      <c r="C33" s="239"/>
      <c r="D33" s="239"/>
      <c r="E33" s="233" t="e">
        <f t="shared" si="0"/>
        <v>#DIV/0!</v>
      </c>
    </row>
    <row r="34" spans="1:5" x14ac:dyDescent="0.25">
      <c r="A34" s="236">
        <v>42</v>
      </c>
      <c r="B34" s="237" t="s">
        <v>314</v>
      </c>
      <c r="C34" s="239">
        <v>13459</v>
      </c>
      <c r="D34" s="239">
        <v>12235.73</v>
      </c>
      <c r="E34" s="233">
        <f t="shared" si="0"/>
        <v>90.911137528791144</v>
      </c>
    </row>
    <row r="35" spans="1:5" x14ac:dyDescent="0.25">
      <c r="A35" s="234">
        <v>52</v>
      </c>
      <c r="B35" s="242" t="s">
        <v>27</v>
      </c>
      <c r="C35" s="235">
        <f>SUM(C36:C44)</f>
        <v>202024</v>
      </c>
      <c r="D35" s="235">
        <f>SUM(D36:D44)</f>
        <v>238367.53999999998</v>
      </c>
      <c r="E35" s="233">
        <f t="shared" si="0"/>
        <v>117.98971409337504</v>
      </c>
    </row>
    <row r="36" spans="1:5" x14ac:dyDescent="0.25">
      <c r="A36" s="236">
        <v>31</v>
      </c>
      <c r="B36" s="237" t="s">
        <v>14</v>
      </c>
      <c r="C36" s="292">
        <v>20309</v>
      </c>
      <c r="D36" s="292">
        <v>20309.310000000001</v>
      </c>
      <c r="E36" s="233">
        <f t="shared" si="0"/>
        <v>100.00152641685953</v>
      </c>
    </row>
    <row r="37" spans="1:5" x14ac:dyDescent="0.25">
      <c r="A37" s="236">
        <v>32</v>
      </c>
      <c r="B37" s="237" t="s">
        <v>15</v>
      </c>
      <c r="C37" s="291">
        <v>86016</v>
      </c>
      <c r="D37" s="239">
        <v>86016.15</v>
      </c>
      <c r="E37" s="233">
        <f t="shared" si="0"/>
        <v>100.00017438616071</v>
      </c>
    </row>
    <row r="38" spans="1:5" x14ac:dyDescent="0.25">
      <c r="A38" s="236">
        <v>34</v>
      </c>
      <c r="B38" s="237" t="s">
        <v>18</v>
      </c>
      <c r="C38" s="291">
        <v>70</v>
      </c>
      <c r="D38" s="239">
        <v>95.06</v>
      </c>
      <c r="E38" s="233">
        <f t="shared" si="0"/>
        <v>135.80000000000001</v>
      </c>
    </row>
    <row r="39" spans="1:5" x14ac:dyDescent="0.25">
      <c r="A39" s="236">
        <v>35</v>
      </c>
      <c r="B39" s="237" t="s">
        <v>271</v>
      </c>
      <c r="C39" s="291"/>
      <c r="D39" s="239"/>
      <c r="E39" s="233" t="e">
        <f t="shared" si="0"/>
        <v>#DIV/0!</v>
      </c>
    </row>
    <row r="40" spans="1:5" ht="31.5" x14ac:dyDescent="0.25">
      <c r="A40" s="236">
        <v>36</v>
      </c>
      <c r="B40" s="237" t="s">
        <v>275</v>
      </c>
      <c r="C40" s="291">
        <v>3705</v>
      </c>
      <c r="D40" s="239">
        <v>3709</v>
      </c>
      <c r="E40" s="233">
        <f t="shared" si="0"/>
        <v>100.10796221322538</v>
      </c>
    </row>
    <row r="41" spans="1:5" ht="31.5" x14ac:dyDescent="0.25">
      <c r="A41" s="240">
        <v>37</v>
      </c>
      <c r="B41" s="241" t="s">
        <v>67</v>
      </c>
      <c r="C41" s="291"/>
      <c r="D41" s="239"/>
      <c r="E41" s="233" t="e">
        <f t="shared" si="0"/>
        <v>#DIV/0!</v>
      </c>
    </row>
    <row r="42" spans="1:5" x14ac:dyDescent="0.25">
      <c r="A42" s="240">
        <v>38</v>
      </c>
      <c r="B42" s="241" t="s">
        <v>188</v>
      </c>
      <c r="C42" s="291">
        <v>9881</v>
      </c>
      <c r="D42" s="239">
        <v>8982.91</v>
      </c>
      <c r="E42" s="233">
        <f t="shared" si="0"/>
        <v>90.910940188240048</v>
      </c>
    </row>
    <row r="43" spans="1:5" x14ac:dyDescent="0.25">
      <c r="A43" s="236">
        <v>41</v>
      </c>
      <c r="B43" s="237" t="s">
        <v>313</v>
      </c>
      <c r="C43" s="291"/>
      <c r="D43" s="239">
        <v>119255.11</v>
      </c>
      <c r="E43" s="233" t="e">
        <f t="shared" si="0"/>
        <v>#DIV/0!</v>
      </c>
    </row>
    <row r="44" spans="1:5" x14ac:dyDescent="0.25">
      <c r="A44" s="236">
        <v>42</v>
      </c>
      <c r="B44" s="237" t="s">
        <v>314</v>
      </c>
      <c r="C44" s="291">
        <v>82043</v>
      </c>
      <c r="D44" s="239"/>
      <c r="E44" s="233">
        <f t="shared" si="0"/>
        <v>0</v>
      </c>
    </row>
    <row r="45" spans="1:5" x14ac:dyDescent="0.25">
      <c r="A45" s="234">
        <v>61</v>
      </c>
      <c r="B45" s="242" t="s">
        <v>48</v>
      </c>
      <c r="C45" s="235">
        <f>SUM(C46:C54)</f>
        <v>167995</v>
      </c>
      <c r="D45" s="235">
        <f>SUM(D46:D54)</f>
        <v>151553.22</v>
      </c>
      <c r="E45" s="233">
        <f t="shared" si="0"/>
        <v>90.212934908777044</v>
      </c>
    </row>
    <row r="46" spans="1:5" x14ac:dyDescent="0.25">
      <c r="A46" s="236">
        <v>31</v>
      </c>
      <c r="B46" s="237" t="s">
        <v>14</v>
      </c>
      <c r="C46" s="292">
        <v>123011</v>
      </c>
      <c r="D46" s="295">
        <v>111883</v>
      </c>
      <c r="E46" s="233">
        <f t="shared" si="0"/>
        <v>90.953654551219003</v>
      </c>
    </row>
    <row r="47" spans="1:5" x14ac:dyDescent="0.25">
      <c r="A47" s="236">
        <v>32</v>
      </c>
      <c r="B47" s="237" t="s">
        <v>15</v>
      </c>
      <c r="C47" s="291">
        <v>44973</v>
      </c>
      <c r="D47" s="294">
        <v>39660.22</v>
      </c>
      <c r="E47" s="233">
        <f t="shared" si="0"/>
        <v>88.186734262779893</v>
      </c>
    </row>
    <row r="48" spans="1:5" x14ac:dyDescent="0.25">
      <c r="A48" s="236">
        <v>34</v>
      </c>
      <c r="B48" s="237" t="s">
        <v>18</v>
      </c>
      <c r="C48" s="291">
        <v>11</v>
      </c>
      <c r="D48" s="294">
        <v>10</v>
      </c>
      <c r="E48" s="233">
        <f t="shared" si="0"/>
        <v>90.909090909090907</v>
      </c>
    </row>
    <row r="49" spans="1:5" x14ac:dyDescent="0.25">
      <c r="A49" s="236">
        <v>35</v>
      </c>
      <c r="B49" s="237" t="s">
        <v>271</v>
      </c>
      <c r="C49" s="291"/>
      <c r="D49" s="294"/>
      <c r="E49" s="233" t="e">
        <f t="shared" si="0"/>
        <v>#DIV/0!</v>
      </c>
    </row>
    <row r="50" spans="1:5" ht="31.5" x14ac:dyDescent="0.25">
      <c r="A50" s="236">
        <v>36</v>
      </c>
      <c r="B50" s="237" t="s">
        <v>275</v>
      </c>
      <c r="C50" s="291"/>
      <c r="D50" s="294"/>
      <c r="E50" s="233" t="e">
        <f t="shared" si="0"/>
        <v>#DIV/0!</v>
      </c>
    </row>
    <row r="51" spans="1:5" ht="31.5" x14ac:dyDescent="0.25">
      <c r="A51" s="240">
        <v>37</v>
      </c>
      <c r="B51" s="241" t="s">
        <v>67</v>
      </c>
      <c r="C51" s="291"/>
      <c r="D51" s="294"/>
      <c r="E51" s="233" t="e">
        <f t="shared" si="0"/>
        <v>#DIV/0!</v>
      </c>
    </row>
    <row r="52" spans="1:5" x14ac:dyDescent="0.25">
      <c r="A52" s="240">
        <v>38</v>
      </c>
      <c r="B52" s="241" t="s">
        <v>188</v>
      </c>
      <c r="C52" s="291"/>
      <c r="D52" s="294"/>
      <c r="E52" s="233" t="e">
        <f t="shared" si="0"/>
        <v>#DIV/0!</v>
      </c>
    </row>
    <row r="53" spans="1:5" x14ac:dyDescent="0.25">
      <c r="A53" s="236">
        <v>41</v>
      </c>
      <c r="B53" s="237" t="s">
        <v>313</v>
      </c>
      <c r="C53" s="291"/>
      <c r="D53" s="294"/>
      <c r="E53" s="233" t="e">
        <f t="shared" si="0"/>
        <v>#DIV/0!</v>
      </c>
    </row>
    <row r="54" spans="1:5" x14ac:dyDescent="0.25">
      <c r="A54" s="236">
        <v>42</v>
      </c>
      <c r="B54" s="237" t="s">
        <v>314</v>
      </c>
      <c r="C54" s="291"/>
      <c r="D54" s="294"/>
      <c r="E54" s="233" t="e">
        <f t="shared" si="0"/>
        <v>#DIV/0!</v>
      </c>
    </row>
    <row r="55" spans="1:5" ht="46.5" customHeight="1" x14ac:dyDescent="0.25">
      <c r="A55" s="234" t="s">
        <v>221</v>
      </c>
      <c r="B55" s="242" t="s">
        <v>319</v>
      </c>
      <c r="C55" s="235">
        <f>C56+C66+C76+C86+C96</f>
        <v>1641282</v>
      </c>
      <c r="D55" s="233">
        <f>D56+D66+D76+D86+D96</f>
        <v>1637592.81</v>
      </c>
      <c r="E55" s="233">
        <f t="shared" si="0"/>
        <v>99.775225098429161</v>
      </c>
    </row>
    <row r="56" spans="1:5" x14ac:dyDescent="0.25">
      <c r="A56" s="234">
        <v>31</v>
      </c>
      <c r="B56" s="242" t="s">
        <v>46</v>
      </c>
      <c r="C56" s="235">
        <f>SUM(C57:C65)</f>
        <v>1118743</v>
      </c>
      <c r="D56" s="235">
        <f>SUM(D57:D65)</f>
        <v>1049882.02</v>
      </c>
      <c r="E56" s="233">
        <f t="shared" si="0"/>
        <v>93.844790090306702</v>
      </c>
    </row>
    <row r="57" spans="1:5" x14ac:dyDescent="0.25">
      <c r="A57" s="236">
        <v>31</v>
      </c>
      <c r="B57" s="237" t="s">
        <v>14</v>
      </c>
      <c r="C57" s="238">
        <v>198984</v>
      </c>
      <c r="D57" s="238">
        <v>203775.5</v>
      </c>
      <c r="E57" s="233">
        <f t="shared" si="0"/>
        <v>102.40798255136092</v>
      </c>
    </row>
    <row r="58" spans="1:5" x14ac:dyDescent="0.25">
      <c r="A58" s="236">
        <v>32</v>
      </c>
      <c r="B58" s="237" t="s">
        <v>15</v>
      </c>
      <c r="C58" s="239">
        <v>894177</v>
      </c>
      <c r="D58" s="239">
        <v>830486.06</v>
      </c>
      <c r="E58" s="233">
        <f t="shared" si="0"/>
        <v>92.877144010637721</v>
      </c>
    </row>
    <row r="59" spans="1:5" x14ac:dyDescent="0.25">
      <c r="A59" s="236">
        <v>34</v>
      </c>
      <c r="B59" s="237" t="s">
        <v>18</v>
      </c>
      <c r="C59" s="239">
        <v>17301</v>
      </c>
      <c r="D59" s="239">
        <v>676.12</v>
      </c>
      <c r="E59" s="233">
        <f t="shared" si="0"/>
        <v>3.9079821975608344</v>
      </c>
    </row>
    <row r="60" spans="1:5" x14ac:dyDescent="0.25">
      <c r="A60" s="236">
        <v>35</v>
      </c>
      <c r="B60" s="237" t="s">
        <v>271</v>
      </c>
      <c r="C60" s="239"/>
      <c r="D60" s="239"/>
      <c r="E60" s="233" t="e">
        <f t="shared" si="0"/>
        <v>#DIV/0!</v>
      </c>
    </row>
    <row r="61" spans="1:5" ht="31.5" x14ac:dyDescent="0.25">
      <c r="A61" s="236">
        <v>36</v>
      </c>
      <c r="B61" s="237" t="s">
        <v>275</v>
      </c>
      <c r="C61" s="239">
        <v>770</v>
      </c>
      <c r="D61" s="239">
        <v>0</v>
      </c>
      <c r="E61" s="233">
        <f t="shared" si="0"/>
        <v>0</v>
      </c>
    </row>
    <row r="62" spans="1:5" ht="31.5" x14ac:dyDescent="0.25">
      <c r="A62" s="240">
        <v>37</v>
      </c>
      <c r="B62" s="241" t="s">
        <v>67</v>
      </c>
      <c r="C62" s="239">
        <v>509</v>
      </c>
      <c r="D62" s="239">
        <v>1849.48</v>
      </c>
      <c r="E62" s="233">
        <f t="shared" si="0"/>
        <v>363.3555992141454</v>
      </c>
    </row>
    <row r="63" spans="1:5" x14ac:dyDescent="0.25">
      <c r="A63" s="240">
        <v>38</v>
      </c>
      <c r="B63" s="241" t="s">
        <v>188</v>
      </c>
      <c r="C63" s="239">
        <v>3197</v>
      </c>
      <c r="D63" s="239">
        <v>6206.17</v>
      </c>
      <c r="E63" s="233">
        <f t="shared" si="0"/>
        <v>194.12480450422271</v>
      </c>
    </row>
    <row r="64" spans="1:5" x14ac:dyDescent="0.25">
      <c r="A64" s="236">
        <v>41</v>
      </c>
      <c r="B64" s="237" t="s">
        <v>313</v>
      </c>
      <c r="C64" s="239"/>
      <c r="D64" s="239"/>
      <c r="E64" s="233" t="e">
        <f t="shared" si="0"/>
        <v>#DIV/0!</v>
      </c>
    </row>
    <row r="65" spans="1:5" x14ac:dyDescent="0.25">
      <c r="A65" s="236">
        <v>42</v>
      </c>
      <c r="B65" s="237" t="s">
        <v>314</v>
      </c>
      <c r="C65" s="239">
        <v>3805</v>
      </c>
      <c r="D65" s="239">
        <v>6888.6900000000005</v>
      </c>
      <c r="E65" s="233">
        <f t="shared" si="0"/>
        <v>181.0431011826544</v>
      </c>
    </row>
    <row r="66" spans="1:5" x14ac:dyDescent="0.25">
      <c r="A66" s="234">
        <v>43</v>
      </c>
      <c r="B66" s="242" t="s">
        <v>47</v>
      </c>
      <c r="C66" s="235">
        <f>SUM(C67:C75)</f>
        <v>328818</v>
      </c>
      <c r="D66" s="235">
        <f>SUM(D67:D75)</f>
        <v>409605.05</v>
      </c>
      <c r="E66" s="233">
        <f t="shared" si="0"/>
        <v>124.56892566708635</v>
      </c>
    </row>
    <row r="67" spans="1:5" x14ac:dyDescent="0.25">
      <c r="A67" s="236">
        <v>31</v>
      </c>
      <c r="B67" s="237" t="s">
        <v>14</v>
      </c>
      <c r="C67" s="238">
        <v>6958</v>
      </c>
      <c r="D67" s="238">
        <v>6331.2100000000009</v>
      </c>
      <c r="E67" s="233">
        <f t="shared" si="0"/>
        <v>90.991807990801959</v>
      </c>
    </row>
    <row r="68" spans="1:5" x14ac:dyDescent="0.25">
      <c r="A68" s="236">
        <v>32</v>
      </c>
      <c r="B68" s="237" t="s">
        <v>15</v>
      </c>
      <c r="C68" s="239">
        <v>313738</v>
      </c>
      <c r="D68" s="239">
        <v>380510.66999999993</v>
      </c>
      <c r="E68" s="233">
        <f t="shared" si="0"/>
        <v>121.28293990527126</v>
      </c>
    </row>
    <row r="69" spans="1:5" x14ac:dyDescent="0.25">
      <c r="A69" s="236">
        <v>34</v>
      </c>
      <c r="B69" s="237" t="s">
        <v>18</v>
      </c>
      <c r="C69" s="239">
        <v>0</v>
      </c>
      <c r="D69" s="239">
        <v>16701.38</v>
      </c>
      <c r="E69" s="233" t="e">
        <f t="shared" si="0"/>
        <v>#DIV/0!</v>
      </c>
    </row>
    <row r="70" spans="1:5" x14ac:dyDescent="0.25">
      <c r="A70" s="236">
        <v>35</v>
      </c>
      <c r="B70" s="237" t="s">
        <v>271</v>
      </c>
      <c r="C70" s="239"/>
      <c r="D70" s="239"/>
      <c r="E70" s="233" t="e">
        <f t="shared" si="0"/>
        <v>#DIV/0!</v>
      </c>
    </row>
    <row r="71" spans="1:5" ht="31.5" x14ac:dyDescent="0.25">
      <c r="A71" s="236">
        <v>36</v>
      </c>
      <c r="B71" s="237" t="s">
        <v>275</v>
      </c>
      <c r="C71" s="239"/>
      <c r="D71" s="239"/>
      <c r="E71" s="233" t="e">
        <f t="shared" ref="E71:E133" si="1">SUM(D71/C71*100)</f>
        <v>#DIV/0!</v>
      </c>
    </row>
    <row r="72" spans="1:5" ht="31.5" x14ac:dyDescent="0.25">
      <c r="A72" s="240">
        <v>37</v>
      </c>
      <c r="B72" s="241" t="s">
        <v>67</v>
      </c>
      <c r="C72" s="239">
        <v>5840</v>
      </c>
      <c r="D72" s="239">
        <v>3822.1499999999996</v>
      </c>
      <c r="E72" s="233">
        <f t="shared" si="1"/>
        <v>65.447773972602732</v>
      </c>
    </row>
    <row r="73" spans="1:5" x14ac:dyDescent="0.25">
      <c r="A73" s="240">
        <v>38</v>
      </c>
      <c r="B73" s="241" t="s">
        <v>188</v>
      </c>
      <c r="C73" s="239"/>
      <c r="D73" s="239"/>
      <c r="E73" s="233" t="e">
        <f t="shared" si="1"/>
        <v>#DIV/0!</v>
      </c>
    </row>
    <row r="74" spans="1:5" x14ac:dyDescent="0.25">
      <c r="A74" s="236">
        <v>41</v>
      </c>
      <c r="B74" s="237" t="s">
        <v>313</v>
      </c>
      <c r="C74" s="239"/>
      <c r="D74" s="239"/>
      <c r="E74" s="233" t="e">
        <f t="shared" si="1"/>
        <v>#DIV/0!</v>
      </c>
    </row>
    <row r="75" spans="1:5" x14ac:dyDescent="0.25">
      <c r="A75" s="236">
        <v>42</v>
      </c>
      <c r="B75" s="237" t="s">
        <v>314</v>
      </c>
      <c r="C75" s="239">
        <v>2282</v>
      </c>
      <c r="D75" s="239">
        <v>2239.64</v>
      </c>
      <c r="E75" s="233">
        <f t="shared" si="1"/>
        <v>98.143733567046439</v>
      </c>
    </row>
    <row r="76" spans="1:5" x14ac:dyDescent="0.25">
      <c r="A76" s="234">
        <v>52</v>
      </c>
      <c r="B76" s="242" t="s">
        <v>27</v>
      </c>
      <c r="C76" s="235">
        <f>SUM(C77:C85)</f>
        <v>177008</v>
      </c>
      <c r="D76" s="235">
        <f>SUM(D77:D85)</f>
        <v>157473.75999999998</v>
      </c>
      <c r="E76" s="233">
        <f t="shared" si="1"/>
        <v>88.964205007683262</v>
      </c>
    </row>
    <row r="77" spans="1:5" x14ac:dyDescent="0.25">
      <c r="A77" s="236">
        <v>31</v>
      </c>
      <c r="B77" s="237" t="s">
        <v>14</v>
      </c>
      <c r="C77" s="292">
        <v>90961</v>
      </c>
      <c r="D77" s="292">
        <v>80018.28</v>
      </c>
      <c r="E77" s="233">
        <f t="shared" si="1"/>
        <v>87.969877200118731</v>
      </c>
    </row>
    <row r="78" spans="1:5" x14ac:dyDescent="0.25">
      <c r="A78" s="236">
        <v>32</v>
      </c>
      <c r="B78" s="237" t="s">
        <v>15</v>
      </c>
      <c r="C78" s="291">
        <v>79806</v>
      </c>
      <c r="D78" s="239">
        <v>75847</v>
      </c>
      <c r="E78" s="233">
        <f t="shared" si="1"/>
        <v>95.039220108763757</v>
      </c>
    </row>
    <row r="79" spans="1:5" x14ac:dyDescent="0.25">
      <c r="A79" s="236">
        <v>34</v>
      </c>
      <c r="B79" s="237" t="s">
        <v>18</v>
      </c>
      <c r="C79" s="291">
        <v>68</v>
      </c>
      <c r="D79" s="239">
        <v>107.18</v>
      </c>
      <c r="E79" s="233">
        <f t="shared" si="1"/>
        <v>157.61764705882354</v>
      </c>
    </row>
    <row r="80" spans="1:5" x14ac:dyDescent="0.25">
      <c r="A80" s="236">
        <v>35</v>
      </c>
      <c r="B80" s="237" t="s">
        <v>271</v>
      </c>
      <c r="C80" s="291"/>
      <c r="D80" s="239"/>
      <c r="E80" s="233" t="e">
        <f t="shared" si="1"/>
        <v>#DIV/0!</v>
      </c>
    </row>
    <row r="81" spans="1:5" ht="31.5" x14ac:dyDescent="0.25">
      <c r="A81" s="236">
        <v>36</v>
      </c>
      <c r="B81" s="237" t="s">
        <v>275</v>
      </c>
      <c r="C81" s="291"/>
      <c r="D81" s="239"/>
      <c r="E81" s="233" t="e">
        <f t="shared" si="1"/>
        <v>#DIV/0!</v>
      </c>
    </row>
    <row r="82" spans="1:5" ht="31.5" x14ac:dyDescent="0.25">
      <c r="A82" s="240">
        <v>37</v>
      </c>
      <c r="B82" s="241" t="s">
        <v>67</v>
      </c>
      <c r="C82" s="291">
        <v>4672</v>
      </c>
      <c r="D82" s="239"/>
      <c r="E82" s="233">
        <f t="shared" si="1"/>
        <v>0</v>
      </c>
    </row>
    <row r="83" spans="1:5" x14ac:dyDescent="0.25">
      <c r="A83" s="240">
        <v>38</v>
      </c>
      <c r="B83" s="241" t="s">
        <v>188</v>
      </c>
      <c r="C83" s="291"/>
      <c r="D83" s="239"/>
      <c r="E83" s="233" t="e">
        <f t="shared" si="1"/>
        <v>#DIV/0!</v>
      </c>
    </row>
    <row r="84" spans="1:5" x14ac:dyDescent="0.25">
      <c r="A84" s="236">
        <v>41</v>
      </c>
      <c r="B84" s="237" t="s">
        <v>313</v>
      </c>
      <c r="C84" s="291"/>
      <c r="D84" s="239">
        <v>309</v>
      </c>
      <c r="E84" s="233" t="e">
        <f t="shared" si="1"/>
        <v>#DIV/0!</v>
      </c>
    </row>
    <row r="85" spans="1:5" x14ac:dyDescent="0.25">
      <c r="A85" s="236">
        <v>42</v>
      </c>
      <c r="B85" s="237" t="s">
        <v>314</v>
      </c>
      <c r="C85" s="291">
        <v>1501</v>
      </c>
      <c r="D85" s="239">
        <v>1192.3</v>
      </c>
      <c r="E85" s="233">
        <f t="shared" si="1"/>
        <v>79.433710859427038</v>
      </c>
    </row>
    <row r="86" spans="1:5" x14ac:dyDescent="0.25">
      <c r="A86" s="234">
        <v>61</v>
      </c>
      <c r="B86" s="242" t="s">
        <v>48</v>
      </c>
      <c r="C86" s="235">
        <f>SUM(C87:C95)</f>
        <v>16713</v>
      </c>
      <c r="D86" s="235">
        <f>SUM(D87:D95)</f>
        <v>20631.98</v>
      </c>
      <c r="E86" s="233">
        <f t="shared" si="1"/>
        <v>123.44869263447616</v>
      </c>
    </row>
    <row r="87" spans="1:5" x14ac:dyDescent="0.25">
      <c r="A87" s="236">
        <v>31</v>
      </c>
      <c r="B87" s="237" t="s">
        <v>14</v>
      </c>
      <c r="C87" s="292"/>
      <c r="D87" s="292"/>
      <c r="E87" s="233" t="e">
        <f t="shared" si="1"/>
        <v>#DIV/0!</v>
      </c>
    </row>
    <row r="88" spans="1:5" x14ac:dyDescent="0.25">
      <c r="A88" s="236">
        <v>32</v>
      </c>
      <c r="B88" s="237" t="s">
        <v>15</v>
      </c>
      <c r="C88" s="291">
        <v>16713</v>
      </c>
      <c r="D88" s="293">
        <v>16712.98</v>
      </c>
      <c r="E88" s="233">
        <f t="shared" si="1"/>
        <v>99.999880332675161</v>
      </c>
    </row>
    <row r="89" spans="1:5" x14ac:dyDescent="0.25">
      <c r="A89" s="236">
        <v>34</v>
      </c>
      <c r="B89" s="237" t="s">
        <v>18</v>
      </c>
      <c r="C89" s="291"/>
      <c r="D89" s="293"/>
      <c r="E89" s="233" t="e">
        <f t="shared" si="1"/>
        <v>#DIV/0!</v>
      </c>
    </row>
    <row r="90" spans="1:5" x14ac:dyDescent="0.25">
      <c r="A90" s="236">
        <v>35</v>
      </c>
      <c r="B90" s="237" t="s">
        <v>271</v>
      </c>
      <c r="C90" s="291"/>
      <c r="D90" s="293"/>
      <c r="E90" s="233" t="e">
        <f t="shared" si="1"/>
        <v>#DIV/0!</v>
      </c>
    </row>
    <row r="91" spans="1:5" ht="31.5" x14ac:dyDescent="0.25">
      <c r="A91" s="236">
        <v>36</v>
      </c>
      <c r="B91" s="237" t="s">
        <v>275</v>
      </c>
      <c r="C91" s="291"/>
      <c r="D91" s="293"/>
      <c r="E91" s="233" t="e">
        <f t="shared" si="1"/>
        <v>#DIV/0!</v>
      </c>
    </row>
    <row r="92" spans="1:5" ht="31.5" x14ac:dyDescent="0.25">
      <c r="A92" s="240">
        <v>37</v>
      </c>
      <c r="B92" s="241" t="s">
        <v>67</v>
      </c>
      <c r="C92" s="291"/>
      <c r="D92" s="293"/>
      <c r="E92" s="233" t="e">
        <f t="shared" si="1"/>
        <v>#DIV/0!</v>
      </c>
    </row>
    <row r="93" spans="1:5" x14ac:dyDescent="0.25">
      <c r="A93" s="240">
        <v>38</v>
      </c>
      <c r="B93" s="241" t="s">
        <v>188</v>
      </c>
      <c r="C93" s="291"/>
      <c r="D93" s="293"/>
      <c r="E93" s="233" t="e">
        <f t="shared" si="1"/>
        <v>#DIV/0!</v>
      </c>
    </row>
    <row r="94" spans="1:5" x14ac:dyDescent="0.25">
      <c r="A94" s="236">
        <v>41</v>
      </c>
      <c r="B94" s="237" t="s">
        <v>313</v>
      </c>
      <c r="C94" s="291"/>
      <c r="D94" s="293"/>
      <c r="E94" s="233" t="e">
        <f t="shared" si="1"/>
        <v>#DIV/0!</v>
      </c>
    </row>
    <row r="95" spans="1:5" x14ac:dyDescent="0.25">
      <c r="A95" s="236">
        <v>42</v>
      </c>
      <c r="B95" s="237" t="s">
        <v>314</v>
      </c>
      <c r="C95" s="291"/>
      <c r="D95" s="293">
        <v>3919</v>
      </c>
      <c r="E95" s="233" t="e">
        <f t="shared" si="1"/>
        <v>#DIV/0!</v>
      </c>
    </row>
    <row r="96" spans="1:5" x14ac:dyDescent="0.25">
      <c r="A96" s="234">
        <v>71</v>
      </c>
      <c r="B96" s="242" t="s">
        <v>320</v>
      </c>
      <c r="C96" s="235">
        <f>SUM(C97:C101)</f>
        <v>0</v>
      </c>
      <c r="D96" s="235">
        <f>SUM(D97:D101)</f>
        <v>0</v>
      </c>
      <c r="E96" s="233" t="e">
        <f t="shared" si="1"/>
        <v>#DIV/0!</v>
      </c>
    </row>
    <row r="97" spans="1:5" x14ac:dyDescent="0.25">
      <c r="A97" s="236">
        <v>32</v>
      </c>
      <c r="B97" s="237" t="s">
        <v>15</v>
      </c>
      <c r="C97" s="291"/>
      <c r="D97" s="239"/>
      <c r="E97" s="233" t="e">
        <f t="shared" si="1"/>
        <v>#DIV/0!</v>
      </c>
    </row>
    <row r="98" spans="1:5" x14ac:dyDescent="0.25">
      <c r="A98" s="236">
        <v>34</v>
      </c>
      <c r="B98" s="237" t="s">
        <v>18</v>
      </c>
      <c r="C98" s="291"/>
      <c r="D98" s="239"/>
      <c r="E98" s="233" t="e">
        <f t="shared" si="1"/>
        <v>#DIV/0!</v>
      </c>
    </row>
    <row r="99" spans="1:5" x14ac:dyDescent="0.25">
      <c r="A99" s="240">
        <v>38</v>
      </c>
      <c r="B99" s="241" t="s">
        <v>188</v>
      </c>
      <c r="C99" s="291"/>
      <c r="D99" s="239"/>
      <c r="E99" s="233" t="e">
        <f t="shared" si="1"/>
        <v>#DIV/0!</v>
      </c>
    </row>
    <row r="100" spans="1:5" x14ac:dyDescent="0.25">
      <c r="A100" s="236">
        <v>41</v>
      </c>
      <c r="B100" s="237" t="s">
        <v>313</v>
      </c>
      <c r="C100" s="291"/>
      <c r="D100" s="239"/>
      <c r="E100" s="233" t="e">
        <f t="shared" si="1"/>
        <v>#DIV/0!</v>
      </c>
    </row>
    <row r="101" spans="1:5" x14ac:dyDescent="0.25">
      <c r="A101" s="236">
        <v>42</v>
      </c>
      <c r="B101" s="237" t="s">
        <v>314</v>
      </c>
      <c r="C101" s="291"/>
      <c r="D101" s="239"/>
      <c r="E101" s="233" t="e">
        <f t="shared" si="1"/>
        <v>#DIV/0!</v>
      </c>
    </row>
    <row r="102" spans="1:5" ht="31.5" x14ac:dyDescent="0.25">
      <c r="A102" s="234" t="s">
        <v>322</v>
      </c>
      <c r="B102" s="242" t="s">
        <v>321</v>
      </c>
      <c r="C102" s="235">
        <f>C103</f>
        <v>553166</v>
      </c>
      <c r="D102" s="235">
        <f>D103</f>
        <v>621013.08000000007</v>
      </c>
      <c r="E102" s="233">
        <f t="shared" si="1"/>
        <v>112.26522960557955</v>
      </c>
    </row>
    <row r="103" spans="1:5" x14ac:dyDescent="0.25">
      <c r="A103" s="234">
        <v>563</v>
      </c>
      <c r="B103" s="242" t="s">
        <v>234</v>
      </c>
      <c r="C103" s="235">
        <f>SUM(C104:C112)</f>
        <v>553166</v>
      </c>
      <c r="D103" s="235">
        <f>SUM(D104:D112)</f>
        <v>621013.08000000007</v>
      </c>
      <c r="E103" s="233">
        <f t="shared" si="1"/>
        <v>112.26522960557955</v>
      </c>
    </row>
    <row r="104" spans="1:5" x14ac:dyDescent="0.25">
      <c r="A104" s="236">
        <v>31</v>
      </c>
      <c r="B104" s="237" t="s">
        <v>14</v>
      </c>
      <c r="C104" s="238">
        <v>47763</v>
      </c>
      <c r="D104" s="238">
        <v>43421.5</v>
      </c>
      <c r="E104" s="233">
        <f t="shared" si="1"/>
        <v>90.910328078219536</v>
      </c>
    </row>
    <row r="105" spans="1:5" x14ac:dyDescent="0.25">
      <c r="A105" s="236">
        <v>32</v>
      </c>
      <c r="B105" s="237" t="s">
        <v>15</v>
      </c>
      <c r="C105" s="239">
        <v>104694</v>
      </c>
      <c r="D105" s="239">
        <v>139115.51</v>
      </c>
      <c r="E105" s="233">
        <f t="shared" si="1"/>
        <v>132.87820696506009</v>
      </c>
    </row>
    <row r="106" spans="1:5" x14ac:dyDescent="0.25">
      <c r="A106" s="236">
        <v>34</v>
      </c>
      <c r="B106" s="237" t="s">
        <v>18</v>
      </c>
      <c r="C106" s="239"/>
      <c r="D106" s="239"/>
      <c r="E106" s="233" t="e">
        <f t="shared" si="1"/>
        <v>#DIV/0!</v>
      </c>
    </row>
    <row r="107" spans="1:5" x14ac:dyDescent="0.25">
      <c r="A107" s="236">
        <v>35</v>
      </c>
      <c r="B107" s="237" t="s">
        <v>271</v>
      </c>
      <c r="C107" s="239">
        <v>114000</v>
      </c>
      <c r="D107" s="239">
        <v>113925.17</v>
      </c>
      <c r="E107" s="233">
        <f t="shared" si="1"/>
        <v>99.934359649122811</v>
      </c>
    </row>
    <row r="108" spans="1:5" ht="31.5" x14ac:dyDescent="0.25">
      <c r="A108" s="236">
        <v>36</v>
      </c>
      <c r="B108" s="237" t="s">
        <v>275</v>
      </c>
      <c r="C108" s="239">
        <v>286709</v>
      </c>
      <c r="D108" s="239">
        <v>286738.40000000002</v>
      </c>
      <c r="E108" s="233">
        <f t="shared" si="1"/>
        <v>100.01025429965576</v>
      </c>
    </row>
    <row r="109" spans="1:5" ht="31.5" x14ac:dyDescent="0.25">
      <c r="A109" s="240">
        <v>37</v>
      </c>
      <c r="B109" s="241" t="s">
        <v>67</v>
      </c>
      <c r="C109" s="239"/>
      <c r="D109" s="239"/>
      <c r="E109" s="233" t="e">
        <f t="shared" si="1"/>
        <v>#DIV/0!</v>
      </c>
    </row>
    <row r="110" spans="1:5" x14ac:dyDescent="0.25">
      <c r="A110" s="240">
        <v>38</v>
      </c>
      <c r="B110" s="241" t="s">
        <v>188</v>
      </c>
      <c r="C110" s="239"/>
      <c r="D110" s="239"/>
      <c r="E110" s="233" t="e">
        <f t="shared" si="1"/>
        <v>#DIV/0!</v>
      </c>
    </row>
    <row r="111" spans="1:5" x14ac:dyDescent="0.25">
      <c r="A111" s="236">
        <v>41</v>
      </c>
      <c r="B111" s="237" t="s">
        <v>313</v>
      </c>
      <c r="C111" s="239"/>
      <c r="D111" s="239"/>
      <c r="E111" s="233" t="e">
        <f t="shared" si="1"/>
        <v>#DIV/0!</v>
      </c>
    </row>
    <row r="112" spans="1:5" x14ac:dyDescent="0.25">
      <c r="A112" s="236">
        <v>42</v>
      </c>
      <c r="B112" s="237" t="s">
        <v>314</v>
      </c>
      <c r="C112" s="239"/>
      <c r="D112" s="239">
        <v>37812.5</v>
      </c>
      <c r="E112" s="233" t="e">
        <f t="shared" si="1"/>
        <v>#DIV/0!</v>
      </c>
    </row>
    <row r="113" spans="1:5" ht="31.5" x14ac:dyDescent="0.25">
      <c r="A113" s="234" t="s">
        <v>324</v>
      </c>
      <c r="B113" s="242" t="s">
        <v>323</v>
      </c>
      <c r="C113" s="235">
        <f>C114+C124</f>
        <v>144436</v>
      </c>
      <c r="D113" s="235">
        <f>D114+D124</f>
        <v>135814.26999999999</v>
      </c>
      <c r="E113" s="233">
        <f t="shared" si="1"/>
        <v>94.030761029106316</v>
      </c>
    </row>
    <row r="114" spans="1:5" x14ac:dyDescent="0.25">
      <c r="A114" s="234">
        <v>12</v>
      </c>
      <c r="B114" s="242" t="s">
        <v>235</v>
      </c>
      <c r="C114" s="235">
        <f>SUM(C115:C123)</f>
        <v>0</v>
      </c>
      <c r="D114" s="235">
        <f>SUM(D115:D123)</f>
        <v>27232</v>
      </c>
      <c r="E114" s="233" t="e">
        <f t="shared" si="1"/>
        <v>#DIV/0!</v>
      </c>
    </row>
    <row r="115" spans="1:5" x14ac:dyDescent="0.25">
      <c r="A115" s="236">
        <v>31</v>
      </c>
      <c r="B115" s="237" t="s">
        <v>14</v>
      </c>
      <c r="C115" s="238"/>
      <c r="D115" s="238"/>
      <c r="E115" s="233" t="e">
        <f t="shared" si="1"/>
        <v>#DIV/0!</v>
      </c>
    </row>
    <row r="116" spans="1:5" x14ac:dyDescent="0.25">
      <c r="A116" s="236">
        <v>32</v>
      </c>
      <c r="B116" s="237" t="s">
        <v>15</v>
      </c>
      <c r="C116" s="239"/>
      <c r="D116" s="239">
        <v>27232</v>
      </c>
      <c r="E116" s="233" t="e">
        <f t="shared" si="1"/>
        <v>#DIV/0!</v>
      </c>
    </row>
    <row r="117" spans="1:5" x14ac:dyDescent="0.25">
      <c r="A117" s="236">
        <v>34</v>
      </c>
      <c r="B117" s="237" t="s">
        <v>18</v>
      </c>
      <c r="C117" s="239"/>
      <c r="D117" s="239"/>
      <c r="E117" s="233" t="e">
        <f t="shared" si="1"/>
        <v>#DIV/0!</v>
      </c>
    </row>
    <row r="118" spans="1:5" x14ac:dyDescent="0.25">
      <c r="A118" s="236">
        <v>35</v>
      </c>
      <c r="B118" s="237" t="s">
        <v>271</v>
      </c>
      <c r="C118" s="239"/>
      <c r="D118" s="239"/>
      <c r="E118" s="233" t="e">
        <f t="shared" si="1"/>
        <v>#DIV/0!</v>
      </c>
    </row>
    <row r="119" spans="1:5" ht="31.5" x14ac:dyDescent="0.25">
      <c r="A119" s="236">
        <v>36</v>
      </c>
      <c r="B119" s="237" t="s">
        <v>275</v>
      </c>
      <c r="C119" s="239"/>
      <c r="D119" s="239"/>
      <c r="E119" s="233" t="e">
        <f t="shared" si="1"/>
        <v>#DIV/0!</v>
      </c>
    </row>
    <row r="120" spans="1:5" ht="31.5" x14ac:dyDescent="0.25">
      <c r="A120" s="240">
        <v>37</v>
      </c>
      <c r="B120" s="241" t="s">
        <v>67</v>
      </c>
      <c r="C120" s="239"/>
      <c r="D120" s="239"/>
      <c r="E120" s="233" t="e">
        <f t="shared" si="1"/>
        <v>#DIV/0!</v>
      </c>
    </row>
    <row r="121" spans="1:5" x14ac:dyDescent="0.25">
      <c r="A121" s="240">
        <v>38</v>
      </c>
      <c r="B121" s="241" t="s">
        <v>188</v>
      </c>
      <c r="C121" s="239"/>
      <c r="D121" s="239"/>
      <c r="E121" s="233" t="e">
        <f t="shared" si="1"/>
        <v>#DIV/0!</v>
      </c>
    </row>
    <row r="122" spans="1:5" x14ac:dyDescent="0.25">
      <c r="A122" s="236">
        <v>41</v>
      </c>
      <c r="B122" s="237" t="s">
        <v>313</v>
      </c>
      <c r="C122" s="239"/>
      <c r="D122" s="239"/>
      <c r="E122" s="233" t="e">
        <f t="shared" si="1"/>
        <v>#DIV/0!</v>
      </c>
    </row>
    <row r="123" spans="1:5" x14ac:dyDescent="0.25">
      <c r="A123" s="236">
        <v>42</v>
      </c>
      <c r="B123" s="237" t="s">
        <v>314</v>
      </c>
      <c r="C123" s="239"/>
      <c r="D123" s="239"/>
      <c r="E123" s="233" t="e">
        <f t="shared" si="1"/>
        <v>#DIV/0!</v>
      </c>
    </row>
    <row r="124" spans="1:5" x14ac:dyDescent="0.25">
      <c r="A124" s="234">
        <v>561</v>
      </c>
      <c r="B124" s="242" t="s">
        <v>233</v>
      </c>
      <c r="C124" s="235">
        <f>SUM(C125:C133)</f>
        <v>144436</v>
      </c>
      <c r="D124" s="235">
        <f>SUM(D125:D133)</f>
        <v>108582.26999999999</v>
      </c>
      <c r="E124" s="233">
        <f t="shared" si="1"/>
        <v>75.176735716857294</v>
      </c>
    </row>
    <row r="125" spans="1:5" x14ac:dyDescent="0.25">
      <c r="A125" s="236">
        <v>31</v>
      </c>
      <c r="B125" s="237" t="s">
        <v>14</v>
      </c>
      <c r="C125" s="238">
        <v>4460</v>
      </c>
      <c r="D125" s="238">
        <v>4053.71</v>
      </c>
      <c r="E125" s="233">
        <f t="shared" si="1"/>
        <v>90.890358744394618</v>
      </c>
    </row>
    <row r="126" spans="1:5" x14ac:dyDescent="0.25">
      <c r="A126" s="236">
        <v>32</v>
      </c>
      <c r="B126" s="237" t="s">
        <v>15</v>
      </c>
      <c r="C126" s="239">
        <v>52070</v>
      </c>
      <c r="D126" s="239">
        <v>19277.43</v>
      </c>
      <c r="E126" s="233">
        <f t="shared" si="1"/>
        <v>37.022143268676786</v>
      </c>
    </row>
    <row r="127" spans="1:5" x14ac:dyDescent="0.25">
      <c r="A127" s="236">
        <v>34</v>
      </c>
      <c r="B127" s="237" t="s">
        <v>18</v>
      </c>
      <c r="C127" s="239"/>
      <c r="D127" s="239"/>
      <c r="E127" s="233" t="e">
        <f t="shared" si="1"/>
        <v>#DIV/0!</v>
      </c>
    </row>
    <row r="128" spans="1:5" x14ac:dyDescent="0.25">
      <c r="A128" s="236">
        <v>35</v>
      </c>
      <c r="B128" s="237" t="s">
        <v>271</v>
      </c>
      <c r="C128" s="239"/>
      <c r="D128" s="239"/>
      <c r="E128" s="233" t="e">
        <f t="shared" si="1"/>
        <v>#DIV/0!</v>
      </c>
    </row>
    <row r="129" spans="1:5" ht="31.5" x14ac:dyDescent="0.25">
      <c r="A129" s="236">
        <v>36</v>
      </c>
      <c r="B129" s="237" t="s">
        <v>275</v>
      </c>
      <c r="C129" s="239">
        <v>4362</v>
      </c>
      <c r="D129" s="239">
        <v>9302.1200000000008</v>
      </c>
      <c r="E129" s="233">
        <f t="shared" si="1"/>
        <v>213.2535534158643</v>
      </c>
    </row>
    <row r="130" spans="1:5" ht="31.5" x14ac:dyDescent="0.25">
      <c r="A130" s="240">
        <v>37</v>
      </c>
      <c r="B130" s="241" t="s">
        <v>67</v>
      </c>
      <c r="C130" s="239"/>
      <c r="D130" s="239"/>
      <c r="E130" s="233" t="e">
        <f t="shared" si="1"/>
        <v>#DIV/0!</v>
      </c>
    </row>
    <row r="131" spans="1:5" x14ac:dyDescent="0.25">
      <c r="A131" s="240">
        <v>38</v>
      </c>
      <c r="B131" s="241" t="s">
        <v>188</v>
      </c>
      <c r="C131" s="239"/>
      <c r="D131" s="239"/>
      <c r="E131" s="233" t="e">
        <f t="shared" si="1"/>
        <v>#DIV/0!</v>
      </c>
    </row>
    <row r="132" spans="1:5" x14ac:dyDescent="0.25">
      <c r="A132" s="236">
        <v>41</v>
      </c>
      <c r="B132" s="237" t="s">
        <v>313</v>
      </c>
      <c r="C132" s="239"/>
      <c r="D132" s="239"/>
      <c r="E132" s="233" t="e">
        <f t="shared" si="1"/>
        <v>#DIV/0!</v>
      </c>
    </row>
    <row r="133" spans="1:5" x14ac:dyDescent="0.25">
      <c r="A133" s="236">
        <v>42</v>
      </c>
      <c r="B133" s="237" t="s">
        <v>314</v>
      </c>
      <c r="C133" s="239">
        <v>83544</v>
      </c>
      <c r="D133" s="239">
        <v>75949.009999999995</v>
      </c>
      <c r="E133" s="233">
        <f t="shared" si="1"/>
        <v>90.908994063008706</v>
      </c>
    </row>
  </sheetData>
  <mergeCells count="3">
    <mergeCell ref="A5:B5"/>
    <mergeCell ref="A1:E1"/>
    <mergeCell ref="A2:E2"/>
  </mergeCells>
  <pageMargins left="0.84" right="0.24" top="0.37" bottom="0.56000000000000005" header="0.2" footer="0.31496062992125984"/>
  <pageSetup paperSize="9" scale="70" fitToHeight="2" orientation="portrait" r:id="rId1"/>
  <headerFooter alignWithMargins="0"/>
  <ignoredErrors>
    <ignoredError sqref="E6" evalError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Radni listovi</vt:lpstr>
      </vt:variant>
      <vt:variant>
        <vt:i4>5</vt:i4>
      </vt:variant>
    </vt:vector>
  </HeadingPairs>
  <TitlesOfParts>
    <vt:vector size="5" baseType="lpstr">
      <vt:lpstr>SAŽETAK </vt:lpstr>
      <vt:lpstr>RAČUN PRIHODA I RASHODA</vt:lpstr>
      <vt:lpstr>Rashodi -funkcijska</vt:lpstr>
      <vt:lpstr>Račun financiranja</vt:lpstr>
      <vt:lpstr>POSEBNI_DIO_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AMilic</dc:creator>
  <cp:lastModifiedBy>Ante Tolj</cp:lastModifiedBy>
  <cp:lastPrinted>2024-02-27T11:11:51Z</cp:lastPrinted>
  <dcterms:created xsi:type="dcterms:W3CDTF">2022-08-26T07:26:16Z</dcterms:created>
  <dcterms:modified xsi:type="dcterms:W3CDTF">2024-02-27T11:37:17Z</dcterms:modified>
</cp:coreProperties>
</file>